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dsumner/Documents/Documents - Ian’s iMac/Work/MISGA - Hobbits/"/>
    </mc:Choice>
  </mc:AlternateContent>
  <xr:revisionPtr revIDLastSave="0" documentId="13_ncr:1_{DB33F6F6-46F9-C44C-956F-FA5130ABECE5}" xr6:coauthVersionLast="47" xr6:coauthVersionMax="47" xr10:uidLastSave="{00000000-0000-0000-0000-000000000000}"/>
  <bookViews>
    <workbookView xWindow="100" yWindow="620" windowWidth="33400" windowHeight="17740" xr2:uid="{8F57ABE0-942E-2B44-94ED-A24DBF2A8A9D}"/>
  </bookViews>
  <sheets>
    <sheet name="Money Winners 2022" sheetId="3" r:id="rId1"/>
    <sheet name="Money Winners 2021" sheetId="1" r:id="rId2"/>
  </sheets>
  <definedNames>
    <definedName name="_xlnm._FilterDatabase" localSheetId="1" hidden="1">'Money Winners 2021'!$A$2:$AO$2</definedName>
    <definedName name="_xlnm._FilterDatabase" localSheetId="0" hidden="1">'Money Winners 2022'!$A$2:$Y$2</definedName>
    <definedName name="_xlnm.Print_Area" localSheetId="0">'Money Winners 2022'!$A$1:$Y$133</definedName>
    <definedName name="_xlnm.Print_Titles" localSheetId="1">'Money Winners 2021'!$1:$2</definedName>
    <definedName name="_xlnm.Print_Titles" localSheetId="0">'Money Winners 2022'!$1:$2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2" i="3" l="1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D132" i="3"/>
  <c r="C131" i="3"/>
  <c r="B131" i="3"/>
  <c r="C130" i="3"/>
  <c r="B130" i="3"/>
  <c r="C129" i="3"/>
  <c r="B129" i="3"/>
  <c r="C128" i="3"/>
  <c r="B128" i="3"/>
  <c r="C127" i="3"/>
  <c r="B127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C120" i="3"/>
  <c r="B120" i="3"/>
  <c r="C119" i="3"/>
  <c r="B119" i="3"/>
  <c r="C118" i="3"/>
  <c r="B118" i="3"/>
  <c r="C117" i="3"/>
  <c r="B117" i="3"/>
  <c r="C116" i="3"/>
  <c r="B116" i="3"/>
  <c r="C115" i="3"/>
  <c r="B115" i="3"/>
  <c r="C114" i="3"/>
  <c r="B114" i="3"/>
  <c r="C113" i="3"/>
  <c r="B113" i="3"/>
  <c r="C112" i="3"/>
  <c r="B112" i="3"/>
  <c r="C111" i="3"/>
  <c r="B111" i="3"/>
  <c r="C110" i="3"/>
  <c r="B110" i="3"/>
  <c r="C109" i="3"/>
  <c r="B109" i="3"/>
  <c r="C108" i="3"/>
  <c r="B108" i="3"/>
  <c r="C107" i="3"/>
  <c r="B107" i="3"/>
  <c r="C106" i="3"/>
  <c r="B106" i="3"/>
  <c r="C105" i="3"/>
  <c r="B105" i="3"/>
  <c r="C104" i="3"/>
  <c r="B104" i="3"/>
  <c r="C103" i="3"/>
  <c r="B103" i="3"/>
  <c r="C102" i="3"/>
  <c r="B102" i="3"/>
  <c r="C101" i="3"/>
  <c r="B101" i="3"/>
  <c r="C100" i="3"/>
  <c r="B100" i="3"/>
  <c r="C99" i="3"/>
  <c r="B99" i="3"/>
  <c r="C98" i="3"/>
  <c r="B98" i="3"/>
  <c r="C97" i="3"/>
  <c r="B97" i="3"/>
  <c r="C96" i="3"/>
  <c r="B96" i="3"/>
  <c r="C95" i="3"/>
  <c r="B95" i="3"/>
  <c r="C94" i="3"/>
  <c r="B94" i="3"/>
  <c r="C93" i="3"/>
  <c r="B93" i="3"/>
  <c r="C92" i="3"/>
  <c r="B92" i="3"/>
  <c r="C91" i="3"/>
  <c r="B91" i="3"/>
  <c r="C90" i="3"/>
  <c r="B90" i="3"/>
  <c r="C89" i="3"/>
  <c r="B89" i="3"/>
  <c r="C88" i="3"/>
  <c r="B88" i="3"/>
  <c r="C87" i="3"/>
  <c r="B87" i="3"/>
  <c r="C86" i="3"/>
  <c r="B86" i="3"/>
  <c r="C85" i="3"/>
  <c r="B85" i="3"/>
  <c r="C84" i="3"/>
  <c r="B84" i="3"/>
  <c r="C83" i="3"/>
  <c r="B83" i="3"/>
  <c r="C82" i="3"/>
  <c r="B82" i="3"/>
  <c r="C81" i="3"/>
  <c r="B81" i="3"/>
  <c r="C80" i="3"/>
  <c r="B80" i="3"/>
  <c r="C79" i="3"/>
  <c r="B79" i="3"/>
  <c r="C78" i="3"/>
  <c r="B78" i="3"/>
  <c r="C77" i="3"/>
  <c r="B77" i="3"/>
  <c r="C76" i="3"/>
  <c r="B76" i="3"/>
  <c r="C75" i="3"/>
  <c r="B75" i="3"/>
  <c r="C74" i="3"/>
  <c r="B74" i="3"/>
  <c r="C73" i="3"/>
  <c r="B73" i="3"/>
  <c r="C72" i="3"/>
  <c r="B72" i="3"/>
  <c r="C71" i="3"/>
  <c r="B71" i="3"/>
  <c r="C70" i="3"/>
  <c r="B70" i="3"/>
  <c r="C69" i="3"/>
  <c r="B69" i="3"/>
  <c r="C68" i="3"/>
  <c r="B68" i="3"/>
  <c r="C67" i="3"/>
  <c r="B67" i="3"/>
  <c r="C66" i="3"/>
  <c r="B66" i="3"/>
  <c r="C65" i="3"/>
  <c r="B65" i="3"/>
  <c r="C64" i="3"/>
  <c r="B64" i="3"/>
  <c r="C63" i="3"/>
  <c r="B63" i="3"/>
  <c r="C62" i="3"/>
  <c r="B62" i="3"/>
  <c r="C61" i="3"/>
  <c r="B61" i="3"/>
  <c r="C60" i="3"/>
  <c r="B60" i="3"/>
  <c r="C59" i="3"/>
  <c r="B59" i="3"/>
  <c r="C58" i="3"/>
  <c r="B58" i="3"/>
  <c r="C57" i="3"/>
  <c r="B57" i="3"/>
  <c r="C56" i="3"/>
  <c r="B56" i="3"/>
  <c r="C55" i="3"/>
  <c r="B55" i="3"/>
  <c r="C54" i="3"/>
  <c r="B54" i="3"/>
  <c r="C53" i="3"/>
  <c r="B53" i="3"/>
  <c r="C52" i="3"/>
  <c r="B52" i="3"/>
  <c r="C51" i="3"/>
  <c r="B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B12" i="3"/>
  <c r="C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C3" i="3"/>
  <c r="B3" i="3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C119" i="1"/>
  <c r="B3" i="1"/>
</calcChain>
</file>

<file path=xl/sharedStrings.xml><?xml version="1.0" encoding="utf-8"?>
<sst xmlns="http://schemas.openxmlformats.org/spreadsheetml/2006/main" count="325" uniqueCount="212">
  <si>
    <t>HGSGA Money Winners 2021 Season</t>
  </si>
  <si>
    <t>4.8.21</t>
  </si>
  <si>
    <t>4.15.21</t>
  </si>
  <si>
    <t>4.29.21</t>
  </si>
  <si>
    <t>5.6.21</t>
  </si>
  <si>
    <t>5.13.21</t>
  </si>
  <si>
    <t>5.20.21</t>
  </si>
  <si>
    <t>5.27.21</t>
  </si>
  <si>
    <t>6.3.21</t>
  </si>
  <si>
    <t>6.9.21</t>
  </si>
  <si>
    <t>6.24.21</t>
  </si>
  <si>
    <t>7.1.21</t>
  </si>
  <si>
    <t>7.8.21</t>
  </si>
  <si>
    <t>7.22.21</t>
  </si>
  <si>
    <t>7.29.21</t>
  </si>
  <si>
    <t>8.5.21</t>
  </si>
  <si>
    <t>8.19.21</t>
  </si>
  <si>
    <t>8.26.21</t>
  </si>
  <si>
    <t>9.2.21</t>
  </si>
  <si>
    <t>9.16.21</t>
  </si>
  <si>
    <t>9.30.21</t>
  </si>
  <si>
    <t>10.7.21</t>
  </si>
  <si>
    <t>10.14.21</t>
  </si>
  <si>
    <t>10.21.21</t>
  </si>
  <si>
    <t>10.28.21</t>
  </si>
  <si>
    <t>Name</t>
  </si>
  <si>
    <t># of Times in the $$</t>
  </si>
  <si>
    <t>Total Winnings</t>
  </si>
  <si>
    <t>Stableford</t>
  </si>
  <si>
    <t>2Man Scramble</t>
  </si>
  <si>
    <t>CS1</t>
  </si>
  <si>
    <t>ABCD</t>
  </si>
  <si>
    <t>Match Play no $$</t>
  </si>
  <si>
    <t>2Man Stableford</t>
  </si>
  <si>
    <t>Medal Play</t>
  </si>
  <si>
    <t>Texas Scramble</t>
  </si>
  <si>
    <t>CS2</t>
  </si>
  <si>
    <t>Rainy Day Event no $$</t>
  </si>
  <si>
    <t>CS3</t>
  </si>
  <si>
    <t>2Man Quaifier</t>
  </si>
  <si>
    <t>CS4</t>
  </si>
  <si>
    <t>Scamble</t>
  </si>
  <si>
    <t>Nine-Nine</t>
  </si>
  <si>
    <t>CS5</t>
  </si>
  <si>
    <t>Guest Day</t>
  </si>
  <si>
    <t>CS6</t>
  </si>
  <si>
    <t>2Man Skins</t>
  </si>
  <si>
    <t>Akerson, Ray</t>
  </si>
  <si>
    <t xml:space="preserve">Barth, John </t>
  </si>
  <si>
    <t>Bass, Whit</t>
  </si>
  <si>
    <t>Berger, Chuck</t>
  </si>
  <si>
    <t>Bergin, Rick</t>
  </si>
  <si>
    <t>Bollman, Alex</t>
  </si>
  <si>
    <t>Bona, Jim</t>
  </si>
  <si>
    <t>Bowe, Ralph</t>
  </si>
  <si>
    <t>Brady, Don</t>
  </si>
  <si>
    <t>Brooks, Doug</t>
  </si>
  <si>
    <t>Bross, Joe</t>
  </si>
  <si>
    <t>Bucklew, Neil</t>
  </si>
  <si>
    <t>Burrows, Jim</t>
  </si>
  <si>
    <t>Caporaletti, Mike</t>
  </si>
  <si>
    <t>Cardwell, Mark</t>
  </si>
  <si>
    <t>Carr, Jerry</t>
  </si>
  <si>
    <t>Case, F.T.</t>
  </si>
  <si>
    <t>Chicca, Thomas</t>
  </si>
  <si>
    <t>Chiccone, Frederick</t>
  </si>
  <si>
    <t>Clutts, John</t>
  </si>
  <si>
    <t>Conner, Eli</t>
  </si>
  <si>
    <t>Derheim, Dave</t>
  </si>
  <si>
    <t>Dickman, Greg</t>
  </si>
  <si>
    <t>Douglas, Greg</t>
  </si>
  <si>
    <t>Doyle, Michael</t>
  </si>
  <si>
    <t>Duklewski, Joe</t>
  </si>
  <si>
    <t>Duncan, Bill</t>
  </si>
  <si>
    <t>Duncan, Paul</t>
  </si>
  <si>
    <t>Egge, Bob</t>
  </si>
  <si>
    <t>Feinberg, Mark</t>
  </si>
  <si>
    <t>Feldstein, Steve</t>
  </si>
  <si>
    <t>Ferraro, Philip</t>
  </si>
  <si>
    <t>Fields, Richard</t>
  </si>
  <si>
    <t>Finkel, Andy</t>
  </si>
  <si>
    <t>Fitzgerald, Donald</t>
  </si>
  <si>
    <t>Fornadel, Richard</t>
  </si>
  <si>
    <t>Freiert, Jim</t>
  </si>
  <si>
    <t>Gale, John</t>
  </si>
  <si>
    <t>Gangemi, Paul</t>
  </si>
  <si>
    <t>Gaudio, Steve</t>
  </si>
  <si>
    <t>Girardi, Nick</t>
  </si>
  <si>
    <t>Grady, Kevin</t>
  </si>
  <si>
    <t>Greene, Brad</t>
  </si>
  <si>
    <t>Greer, Brooke</t>
  </si>
  <si>
    <t>Hahne, Reg</t>
  </si>
  <si>
    <t>Hankin, Ken</t>
  </si>
  <si>
    <t>Hartley, Buck</t>
  </si>
  <si>
    <t>Hauser, Matt</t>
  </si>
  <si>
    <t>Hickey, Tom</t>
  </si>
  <si>
    <t>Hines, Joseph</t>
  </si>
  <si>
    <t>Hohman, David</t>
  </si>
  <si>
    <t>Hutcheson, Steven</t>
  </si>
  <si>
    <t>Hutzell, Charles</t>
  </si>
  <si>
    <t>Island, Curt</t>
  </si>
  <si>
    <t>Jarrett, Doug</t>
  </si>
  <si>
    <t>Jessell, Hugh</t>
  </si>
  <si>
    <t>Johnson, Bruce</t>
  </si>
  <si>
    <t>Johnson, Dwight</t>
  </si>
  <si>
    <t>Kapinos, Tim</t>
  </si>
  <si>
    <t>Kausal, Tony</t>
  </si>
  <si>
    <t>Keller, Tim</t>
  </si>
  <si>
    <t>Kokes, Kevin</t>
  </si>
  <si>
    <t>Kominski, John</t>
  </si>
  <si>
    <t>Krausz, David</t>
  </si>
  <si>
    <t>Laub, Jeffrey</t>
  </si>
  <si>
    <t>Lehner, Chris</t>
  </si>
  <si>
    <t>Levin, Steve</t>
  </si>
  <si>
    <t>Logue, Gerry</t>
  </si>
  <si>
    <t>Maddox, Randy</t>
  </si>
  <si>
    <t>Magnus, Barry</t>
  </si>
  <si>
    <t>Mann, Wolf</t>
  </si>
  <si>
    <t>Marcelli, Pete</t>
  </si>
  <si>
    <t>Moller, John</t>
  </si>
  <si>
    <t>Moore, Wayne</t>
  </si>
  <si>
    <t>Moyer, Len</t>
  </si>
  <si>
    <t>Orwig, Patrick</t>
  </si>
  <si>
    <t>Ostrom, Craig</t>
  </si>
  <si>
    <t>Pagnotta, Alex</t>
  </si>
  <si>
    <t>Panos, Mike</t>
  </si>
  <si>
    <t>Phillips, Cecil</t>
  </si>
  <si>
    <t>Plunkett, Simon</t>
  </si>
  <si>
    <t>Pope, Steve</t>
  </si>
  <si>
    <t>Potocko, John</t>
  </si>
  <si>
    <t>Ramsey, Mac</t>
  </si>
  <si>
    <t>Rapson, Scott</t>
  </si>
  <si>
    <t>Resnick, Stuart</t>
  </si>
  <si>
    <t>Roca, Rich</t>
  </si>
  <si>
    <t>Roderick, Steve</t>
  </si>
  <si>
    <t>Romeo, Tom</t>
  </si>
  <si>
    <t>Satterfield, Felton</t>
  </si>
  <si>
    <t>Scarborough, Steve</t>
  </si>
  <si>
    <t>Schwenz, Charles</t>
  </si>
  <si>
    <t>Sebastian, Mason</t>
  </si>
  <si>
    <t>Seelaus, Tim</t>
  </si>
  <si>
    <t>Shipp, Lew</t>
  </si>
  <si>
    <t>Smith, Robert</t>
  </si>
  <si>
    <t>Stetka, William</t>
  </si>
  <si>
    <t>Sumner, Ian</t>
  </si>
  <si>
    <t>Sutton, Steve</t>
  </si>
  <si>
    <t>Talamona, Dino</t>
  </si>
  <si>
    <t>Thomas, Dave</t>
  </si>
  <si>
    <t>Thompson, Keith</t>
  </si>
  <si>
    <t>Thompson, Terry</t>
  </si>
  <si>
    <t>Tortolani, Ed</t>
  </si>
  <si>
    <t>Violette, Richard</t>
  </si>
  <si>
    <t>Walsh, Denny</t>
  </si>
  <si>
    <t>Ward, Chris</t>
  </si>
  <si>
    <t>Ward, Richard</t>
  </si>
  <si>
    <t>Weiss, John</t>
  </si>
  <si>
    <t>Wichlin, Mark</t>
  </si>
  <si>
    <t>Wikse, Carl</t>
  </si>
  <si>
    <t>Wilcox, Jim</t>
  </si>
  <si>
    <t>Wilson, Doug</t>
  </si>
  <si>
    <t>Wilson, Drew</t>
  </si>
  <si>
    <t>Winstead, Bruce</t>
  </si>
  <si>
    <t>Yaksich, Nick</t>
  </si>
  <si>
    <t>Banks, Robert</t>
  </si>
  <si>
    <t>Barth, John</t>
  </si>
  <si>
    <t>Blumenfeld, Mike</t>
  </si>
  <si>
    <t>Chaplain, Chris</t>
  </si>
  <si>
    <t>Clements, Ben</t>
  </si>
  <si>
    <t>Contel, Richard</t>
  </si>
  <si>
    <t>Fasick, Greg</t>
  </si>
  <si>
    <t>Fitzhugh, Charles</t>
  </si>
  <si>
    <t>Graham, Dave</t>
  </si>
  <si>
    <t>Greenhaus, Scott</t>
  </si>
  <si>
    <t>Grossman, Robert</t>
  </si>
  <si>
    <t>Guy, Dan</t>
  </si>
  <si>
    <t xml:space="preserve">Hand, David </t>
  </si>
  <si>
    <t>Hayden, John</t>
  </si>
  <si>
    <t>Hendricks, Mike</t>
  </si>
  <si>
    <t>Heneberry, Dave</t>
  </si>
  <si>
    <t>Hill, Mark</t>
  </si>
  <si>
    <t>Member, Fake</t>
  </si>
  <si>
    <t>Morton, David</t>
  </si>
  <si>
    <t>Neale, Jeff</t>
  </si>
  <si>
    <t>Posner, John</t>
  </si>
  <si>
    <t>Potemkin, Steve</t>
  </si>
  <si>
    <t>Powell, Lorin</t>
  </si>
  <si>
    <t>Ryan, Frank</t>
  </si>
  <si>
    <t>Scheidt, Peter</t>
  </si>
  <si>
    <t>Seiferth, William</t>
  </si>
  <si>
    <t>Shevland, Mark</t>
  </si>
  <si>
    <t>Smothers, Joe</t>
  </si>
  <si>
    <t>Surdu, Steve</t>
  </si>
  <si>
    <t>Sutton, Stevon</t>
  </si>
  <si>
    <t>Tomasic, Raymond</t>
  </si>
  <si>
    <t>Vranek, Ric</t>
  </si>
  <si>
    <t>Ward, Jerry</t>
  </si>
  <si>
    <t>Ziegler, Frank</t>
  </si>
  <si>
    <t>HGSGA Money Winners 2022 Season</t>
  </si>
  <si>
    <t>Smith, Bob</t>
  </si>
  <si>
    <t>Florida Scramble</t>
  </si>
  <si>
    <t>4Man Stblefrd</t>
  </si>
  <si>
    <t>Indiv Stblefrd</t>
  </si>
  <si>
    <t>2Man Qualifier</t>
  </si>
  <si>
    <t>4Man Blind Draw</t>
  </si>
  <si>
    <t xml:space="preserve">4Man Calif Scramble </t>
  </si>
  <si>
    <t>Indiv Stableford</t>
  </si>
  <si>
    <t>Indiv Stblefrd by Flight</t>
  </si>
  <si>
    <t>4Man Stableford</t>
  </si>
  <si>
    <t>4Club by Flight</t>
  </si>
  <si>
    <t>Amounts in Red are for Gross Winner</t>
  </si>
  <si>
    <t>Number of Winners&gt;&gt;</t>
  </si>
  <si>
    <t>4ManShamble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</si>
</sst>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[$$-409]#,##0.00"/>
  </numFmts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8"/>
      <color theme="1"/>
      <name val="Arial"/>
      <family val="2"/>
    </font>
    <font>
      <b/>
      <sz val="14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14" fontId="2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1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/>
    <xf numFmtId="166" fontId="2" fillId="0" borderId="2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0" fontId="2" fillId="0" borderId="0" xfId="0" applyFont="1" applyBorder="1"/>
    <xf numFmtId="166" fontId="3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16" fontId="11" fillId="0" borderId="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1" fontId="2" fillId="0" borderId="8" xfId="0" applyNumberFormat="1" applyFont="1" applyBorder="1" applyAlignment="1">
      <alignment horizontal="center"/>
    </xf>
    <xf numFmtId="166" fontId="2" fillId="0" borderId="8" xfId="0" applyNumberFormat="1" applyFont="1" applyBorder="1"/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8" fillId="0" borderId="2" xfId="0" applyNumberFormat="1" applyFont="1" applyBorder="1"/>
    <xf numFmtId="14" fontId="8" fillId="0" borderId="6" xfId="0" applyNumberFormat="1" applyFont="1" applyBorder="1"/>
    <xf numFmtId="14" fontId="8" fillId="0" borderId="1" xfId="0" applyNumberFormat="1" applyFont="1" applyBorder="1"/>
    <xf numFmtId="0" fontId="8" fillId="0" borderId="0" xfId="0" applyFont="1"/>
    <xf numFmtId="0" fontId="14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284B7-46EB-094D-9644-E02E98BA2C8F}">
  <sheetPr>
    <pageSetUpPr fitToPage="1"/>
  </sheetPr>
  <dimension ref="A1:Y133"/>
  <sheetViews>
    <sheetView tabSelected="1" zoomScale="130" zoomScaleNormal="130" zoomScaleSheetLayoutView="100" workbookViewId="0">
      <pane xSplit="1" ySplit="2" topLeftCell="B89" activePane="bottomRight" state="frozen"/>
      <selection pane="topRight" activeCell="E1" sqref="E1"/>
      <selection pane="bottomLeft" activeCell="A60" sqref="A60"/>
      <selection pane="bottomRight" activeCell="A2" sqref="A1:A1048576"/>
    </sheetView>
  </sheetViews>
  <sheetFormatPr baseColWidth="10" defaultColWidth="8.83203125" defaultRowHeight="15" x14ac:dyDescent="0.2"/>
  <cols>
    <col min="1" max="1" width="21.33203125" customWidth="1"/>
    <col min="2" max="2" width="7" customWidth="1"/>
    <col min="3" max="3" width="9.6640625" customWidth="1"/>
    <col min="18" max="18" width="9.33203125" customWidth="1"/>
    <col min="21" max="21" width="9.5" customWidth="1"/>
  </cols>
  <sheetData>
    <row r="1" spans="1:25" s="45" customFormat="1" ht="24" customHeight="1" x14ac:dyDescent="0.2">
      <c r="A1" s="47" t="s">
        <v>197</v>
      </c>
      <c r="B1" s="47"/>
      <c r="C1" s="48"/>
      <c r="D1" s="42">
        <v>44665</v>
      </c>
      <c r="E1" s="42">
        <v>44672</v>
      </c>
      <c r="F1" s="42">
        <v>44679</v>
      </c>
      <c r="G1" s="42">
        <v>44686</v>
      </c>
      <c r="H1" s="42">
        <v>44693</v>
      </c>
      <c r="I1" s="42">
        <v>44700</v>
      </c>
      <c r="J1" s="42">
        <v>44714</v>
      </c>
      <c r="K1" s="42">
        <v>44720</v>
      </c>
      <c r="L1" s="42">
        <v>44742</v>
      </c>
      <c r="M1" s="42">
        <v>44749</v>
      </c>
      <c r="N1" s="42">
        <v>44763</v>
      </c>
      <c r="O1" s="42">
        <v>44770</v>
      </c>
      <c r="P1" s="42">
        <v>44777</v>
      </c>
      <c r="Q1" s="42">
        <v>44791</v>
      </c>
      <c r="R1" s="42">
        <v>44798</v>
      </c>
      <c r="S1" s="42">
        <v>44805</v>
      </c>
      <c r="T1" s="42">
        <v>44812</v>
      </c>
      <c r="U1" s="42">
        <v>44819</v>
      </c>
      <c r="V1" s="43">
        <v>44840</v>
      </c>
      <c r="W1" s="44">
        <v>44840</v>
      </c>
      <c r="X1" s="44">
        <v>44854</v>
      </c>
      <c r="Y1" s="44">
        <v>44861</v>
      </c>
    </row>
    <row r="2" spans="1:25" s="33" customFormat="1" ht="68" x14ac:dyDescent="0.2">
      <c r="A2" s="22" t="s">
        <v>25</v>
      </c>
      <c r="B2" s="22" t="s">
        <v>26</v>
      </c>
      <c r="C2" s="22" t="s">
        <v>27</v>
      </c>
      <c r="D2" s="30" t="s">
        <v>29</v>
      </c>
      <c r="E2" s="30" t="s">
        <v>203</v>
      </c>
      <c r="F2" s="30" t="s">
        <v>199</v>
      </c>
      <c r="G2" s="46" t="s">
        <v>30</v>
      </c>
      <c r="H2" s="30" t="s">
        <v>201</v>
      </c>
      <c r="I2" s="30" t="s">
        <v>200</v>
      </c>
      <c r="J2" s="46" t="s">
        <v>36</v>
      </c>
      <c r="K2" s="30" t="s">
        <v>46</v>
      </c>
      <c r="L2" s="46" t="s">
        <v>38</v>
      </c>
      <c r="M2" s="30" t="s">
        <v>202</v>
      </c>
      <c r="N2" s="46" t="s">
        <v>40</v>
      </c>
      <c r="O2" s="30" t="s">
        <v>200</v>
      </c>
      <c r="P2" s="31" t="s">
        <v>42</v>
      </c>
      <c r="Q2" s="30" t="s">
        <v>204</v>
      </c>
      <c r="R2" s="30" t="s">
        <v>205</v>
      </c>
      <c r="S2" s="30" t="s">
        <v>206</v>
      </c>
      <c r="T2" s="46" t="s">
        <v>43</v>
      </c>
      <c r="U2" s="30" t="s">
        <v>207</v>
      </c>
      <c r="V2" s="46" t="s">
        <v>45</v>
      </c>
      <c r="W2" s="32" t="s">
        <v>211</v>
      </c>
      <c r="X2" s="32" t="s">
        <v>208</v>
      </c>
      <c r="Y2" s="32" t="s">
        <v>29</v>
      </c>
    </row>
    <row r="3" spans="1:25" s="5" customFormat="1" ht="17" x14ac:dyDescent="0.2">
      <c r="A3" s="23" t="s">
        <v>47</v>
      </c>
      <c r="B3" s="24">
        <f>COUNT(D3:Y3)</f>
        <v>0</v>
      </c>
      <c r="C3" s="25">
        <f t="shared" ref="C3:C66" si="0">SUM(D3:Y3)</f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7"/>
      <c r="W3" s="26"/>
      <c r="X3" s="26"/>
      <c r="Y3" s="26"/>
    </row>
    <row r="4" spans="1:25" s="5" customFormat="1" ht="17" x14ac:dyDescent="0.2">
      <c r="A4" s="23" t="s">
        <v>163</v>
      </c>
      <c r="B4" s="24">
        <f>COUNT(D4:Y4)</f>
        <v>2</v>
      </c>
      <c r="C4" s="25">
        <f t="shared" si="0"/>
        <v>24</v>
      </c>
      <c r="D4" s="26"/>
      <c r="E4" s="26"/>
      <c r="F4" s="26">
        <v>10</v>
      </c>
      <c r="G4" s="26">
        <v>14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  <c r="W4" s="26"/>
      <c r="X4" s="26"/>
      <c r="Y4" s="26"/>
    </row>
    <row r="5" spans="1:25" s="5" customFormat="1" ht="17" x14ac:dyDescent="0.2">
      <c r="A5" s="23" t="s">
        <v>164</v>
      </c>
      <c r="B5" s="24">
        <f>COUNT(D5:Y5)</f>
        <v>2</v>
      </c>
      <c r="C5" s="25">
        <f t="shared" si="0"/>
        <v>36</v>
      </c>
      <c r="D5" s="26">
        <v>20</v>
      </c>
      <c r="E5" s="26"/>
      <c r="F5" s="26"/>
      <c r="G5" s="26"/>
      <c r="H5" s="26"/>
      <c r="I5" s="26"/>
      <c r="J5" s="26"/>
      <c r="K5" s="26"/>
      <c r="L5" s="26"/>
      <c r="M5" s="26"/>
      <c r="N5" s="28"/>
      <c r="O5" s="26"/>
      <c r="P5" s="26"/>
      <c r="Q5" s="26"/>
      <c r="R5" s="26"/>
      <c r="S5" s="26"/>
      <c r="T5" s="26"/>
      <c r="U5" s="26"/>
      <c r="V5" s="27"/>
      <c r="W5" s="26"/>
      <c r="X5" s="26">
        <v>16</v>
      </c>
      <c r="Y5" s="26"/>
    </row>
    <row r="6" spans="1:25" s="5" customFormat="1" ht="17" x14ac:dyDescent="0.2">
      <c r="A6" s="23" t="s">
        <v>50</v>
      </c>
      <c r="B6" s="24">
        <f>COUNT(D6:Y6)</f>
        <v>2</v>
      </c>
      <c r="C6" s="25">
        <f t="shared" si="0"/>
        <v>26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>
        <v>18</v>
      </c>
      <c r="O6" s="26"/>
      <c r="P6" s="26"/>
      <c r="Q6" s="26"/>
      <c r="R6" s="26">
        <v>8</v>
      </c>
      <c r="S6" s="26"/>
      <c r="T6" s="26"/>
      <c r="U6" s="26"/>
      <c r="V6" s="27"/>
      <c r="W6" s="26"/>
      <c r="X6" s="26"/>
      <c r="Y6" s="26"/>
    </row>
    <row r="7" spans="1:25" s="5" customFormat="1" ht="17" x14ac:dyDescent="0.2">
      <c r="A7" s="23" t="s">
        <v>51</v>
      </c>
      <c r="B7" s="24">
        <f>COUNT(D7:Y7)</f>
        <v>1</v>
      </c>
      <c r="C7" s="25">
        <f t="shared" si="0"/>
        <v>10</v>
      </c>
      <c r="D7" s="26"/>
      <c r="E7" s="26"/>
      <c r="F7" s="26">
        <v>10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26"/>
      <c r="X7" s="26"/>
      <c r="Y7" s="26"/>
    </row>
    <row r="8" spans="1:25" s="5" customFormat="1" ht="17" x14ac:dyDescent="0.2">
      <c r="A8" s="23" t="s">
        <v>165</v>
      </c>
      <c r="B8" s="24">
        <f>COUNT(D8:Y8)</f>
        <v>0</v>
      </c>
      <c r="C8" s="25">
        <f t="shared" si="0"/>
        <v>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26"/>
      <c r="X8" s="26"/>
      <c r="Y8" s="26"/>
    </row>
    <row r="9" spans="1:25" s="5" customFormat="1" ht="17" x14ac:dyDescent="0.2">
      <c r="A9" s="23" t="s">
        <v>53</v>
      </c>
      <c r="B9" s="24">
        <f>COUNT(D9:Y9)</f>
        <v>5</v>
      </c>
      <c r="C9" s="25">
        <f t="shared" si="0"/>
        <v>78</v>
      </c>
      <c r="D9" s="26">
        <v>10</v>
      </c>
      <c r="E9" s="26"/>
      <c r="F9" s="26">
        <v>21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v>10</v>
      </c>
      <c r="S9" s="26"/>
      <c r="T9" s="26"/>
      <c r="U9" s="26"/>
      <c r="V9" s="27"/>
      <c r="W9" s="26"/>
      <c r="X9" s="26">
        <v>12</v>
      </c>
      <c r="Y9" s="26">
        <v>25</v>
      </c>
    </row>
    <row r="10" spans="1:25" s="5" customFormat="1" ht="17" x14ac:dyDescent="0.2">
      <c r="A10" s="23" t="s">
        <v>54</v>
      </c>
      <c r="B10" s="24">
        <f>COUNT(D10:Y10)</f>
        <v>2</v>
      </c>
      <c r="C10" s="25">
        <f t="shared" si="0"/>
        <v>47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v>25</v>
      </c>
      <c r="V10" s="27"/>
      <c r="W10" s="26"/>
      <c r="X10" s="26">
        <v>22</v>
      </c>
      <c r="Y10" s="26"/>
    </row>
    <row r="11" spans="1:25" s="5" customFormat="1" ht="17" x14ac:dyDescent="0.2">
      <c r="A11" s="23" t="s">
        <v>55</v>
      </c>
      <c r="B11" s="24">
        <f>COUNT(D11:Y11)</f>
        <v>0</v>
      </c>
      <c r="C11" s="25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7"/>
      <c r="W11" s="26"/>
      <c r="X11" s="26"/>
      <c r="Y11" s="26"/>
    </row>
    <row r="12" spans="1:25" s="5" customFormat="1" ht="17" x14ac:dyDescent="0.2">
      <c r="A12" s="23" t="s">
        <v>56</v>
      </c>
      <c r="B12" s="24">
        <f>COUNT(D12:Y12)</f>
        <v>6</v>
      </c>
      <c r="C12" s="25">
        <f t="shared" si="0"/>
        <v>92.2</v>
      </c>
      <c r="D12" s="26"/>
      <c r="E12" s="26">
        <v>10</v>
      </c>
      <c r="F12" s="26"/>
      <c r="G12" s="26"/>
      <c r="H12" s="26"/>
      <c r="I12" s="26"/>
      <c r="J12" s="26"/>
      <c r="K12" s="26">
        <v>22</v>
      </c>
      <c r="L12" s="26"/>
      <c r="M12" s="26"/>
      <c r="N12" s="26"/>
      <c r="O12" s="26"/>
      <c r="P12" s="26">
        <v>15</v>
      </c>
      <c r="Q12" s="26">
        <v>22.2</v>
      </c>
      <c r="R12" s="34">
        <v>8</v>
      </c>
      <c r="S12" s="26"/>
      <c r="T12" s="26"/>
      <c r="U12" s="26">
        <v>15</v>
      </c>
      <c r="V12" s="27"/>
      <c r="W12" s="26"/>
      <c r="X12" s="26"/>
      <c r="Y12" s="26"/>
    </row>
    <row r="13" spans="1:25" s="5" customFormat="1" ht="17" x14ac:dyDescent="0.2">
      <c r="A13" s="23" t="s">
        <v>57</v>
      </c>
      <c r="B13" s="24">
        <f>COUNT(D13:Y13)</f>
        <v>0</v>
      </c>
      <c r="C13" s="25">
        <f t="shared" si="0"/>
        <v>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7"/>
      <c r="W13" s="26"/>
      <c r="X13" s="26"/>
      <c r="Y13" s="26"/>
    </row>
    <row r="14" spans="1:25" s="5" customFormat="1" ht="17" x14ac:dyDescent="0.2">
      <c r="A14" s="23" t="s">
        <v>58</v>
      </c>
      <c r="B14" s="24">
        <f>COUNT(D14:Y14)</f>
        <v>4</v>
      </c>
      <c r="C14" s="25">
        <f t="shared" si="0"/>
        <v>59.5</v>
      </c>
      <c r="D14" s="26"/>
      <c r="E14" s="26"/>
      <c r="F14" s="26">
        <v>10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>
        <v>12.5</v>
      </c>
      <c r="R14" s="26"/>
      <c r="S14" s="26"/>
      <c r="T14" s="26"/>
      <c r="U14" s="26"/>
      <c r="V14" s="27"/>
      <c r="W14" s="26">
        <v>15</v>
      </c>
      <c r="X14" s="26">
        <v>22</v>
      </c>
      <c r="Y14" s="26"/>
    </row>
    <row r="15" spans="1:25" s="5" customFormat="1" ht="17" x14ac:dyDescent="0.2">
      <c r="A15" s="23" t="s">
        <v>59</v>
      </c>
      <c r="B15" s="24">
        <f>COUNT(D15:Y15)</f>
        <v>2</v>
      </c>
      <c r="C15" s="25">
        <f t="shared" si="0"/>
        <v>40</v>
      </c>
      <c r="D15" s="26"/>
      <c r="E15" s="26"/>
      <c r="F15" s="26"/>
      <c r="G15" s="26"/>
      <c r="H15" s="26"/>
      <c r="I15" s="26"/>
      <c r="J15" s="26"/>
      <c r="K15" s="26"/>
      <c r="L15" s="26"/>
      <c r="M15" s="26">
        <v>25</v>
      </c>
      <c r="N15" s="26"/>
      <c r="O15" s="26"/>
      <c r="P15" s="26"/>
      <c r="Q15" s="26">
        <v>15</v>
      </c>
      <c r="R15" s="26"/>
      <c r="S15" s="26"/>
      <c r="T15" s="26"/>
      <c r="U15" s="26"/>
      <c r="V15" s="27"/>
      <c r="W15" s="26"/>
      <c r="X15" s="26"/>
      <c r="Y15" s="26"/>
    </row>
    <row r="16" spans="1:25" s="5" customFormat="1" ht="17" x14ac:dyDescent="0.2">
      <c r="A16" s="23" t="s">
        <v>60</v>
      </c>
      <c r="B16" s="24">
        <f>COUNT(D16:Y16)</f>
        <v>4</v>
      </c>
      <c r="C16" s="25">
        <f t="shared" si="0"/>
        <v>76</v>
      </c>
      <c r="D16" s="26"/>
      <c r="E16" s="26"/>
      <c r="F16" s="26">
        <v>16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34">
        <v>25</v>
      </c>
      <c r="S16" s="26"/>
      <c r="T16" s="26"/>
      <c r="U16" s="26">
        <v>20</v>
      </c>
      <c r="V16" s="27"/>
      <c r="W16" s="26"/>
      <c r="X16" s="26"/>
      <c r="Y16" s="26">
        <v>15</v>
      </c>
    </row>
    <row r="17" spans="1:25" s="5" customFormat="1" ht="17" x14ac:dyDescent="0.2">
      <c r="A17" s="23" t="s">
        <v>61</v>
      </c>
      <c r="B17" s="24">
        <f>COUNT(D17:Y17)</f>
        <v>7</v>
      </c>
      <c r="C17" s="25">
        <f t="shared" si="0"/>
        <v>128</v>
      </c>
      <c r="D17" s="26"/>
      <c r="E17" s="26"/>
      <c r="F17" s="26">
        <v>10</v>
      </c>
      <c r="G17" s="26">
        <v>20</v>
      </c>
      <c r="H17" s="26"/>
      <c r="I17" s="26">
        <v>13</v>
      </c>
      <c r="J17" s="26">
        <v>30</v>
      </c>
      <c r="K17" s="26"/>
      <c r="L17" s="26">
        <v>15</v>
      </c>
      <c r="M17" s="26"/>
      <c r="N17" s="26"/>
      <c r="O17" s="26">
        <v>25</v>
      </c>
      <c r="P17" s="26"/>
      <c r="Q17" s="26"/>
      <c r="R17" s="26"/>
      <c r="S17" s="34">
        <v>15</v>
      </c>
      <c r="T17" s="26"/>
      <c r="U17" s="26"/>
      <c r="V17" s="27"/>
      <c r="W17" s="26"/>
      <c r="X17" s="26"/>
      <c r="Y17" s="26"/>
    </row>
    <row r="18" spans="1:25" s="5" customFormat="1" ht="17" x14ac:dyDescent="0.2">
      <c r="A18" s="23" t="s">
        <v>62</v>
      </c>
      <c r="B18" s="24">
        <f>COUNT(D18:Y18)</f>
        <v>5</v>
      </c>
      <c r="C18" s="25">
        <f t="shared" si="0"/>
        <v>91</v>
      </c>
      <c r="D18" s="26"/>
      <c r="E18" s="26"/>
      <c r="F18" s="26"/>
      <c r="G18" s="26">
        <v>18</v>
      </c>
      <c r="H18" s="26"/>
      <c r="I18" s="26"/>
      <c r="J18" s="26">
        <v>20</v>
      </c>
      <c r="K18" s="26"/>
      <c r="L18" s="26"/>
      <c r="M18" s="26"/>
      <c r="N18" s="26"/>
      <c r="O18" s="26"/>
      <c r="P18" s="26">
        <v>30</v>
      </c>
      <c r="Q18" s="26"/>
      <c r="R18" s="34">
        <v>8</v>
      </c>
      <c r="S18" s="26">
        <v>15</v>
      </c>
      <c r="T18" s="26"/>
      <c r="U18" s="26"/>
      <c r="V18" s="27"/>
      <c r="W18" s="26"/>
      <c r="X18" s="26"/>
      <c r="Y18" s="26"/>
    </row>
    <row r="19" spans="1:25" s="5" customFormat="1" ht="17" x14ac:dyDescent="0.2">
      <c r="A19" s="23" t="s">
        <v>63</v>
      </c>
      <c r="B19" s="24">
        <f>COUNT(D19:Y19)</f>
        <v>3</v>
      </c>
      <c r="C19" s="25">
        <f t="shared" si="0"/>
        <v>46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10</v>
      </c>
      <c r="P19" s="26"/>
      <c r="Q19" s="26"/>
      <c r="R19" s="26"/>
      <c r="S19" s="26"/>
      <c r="T19" s="26"/>
      <c r="U19" s="26"/>
      <c r="V19" s="27"/>
      <c r="W19" s="26">
        <v>20</v>
      </c>
      <c r="X19" s="26">
        <v>16</v>
      </c>
      <c r="Y19" s="26"/>
    </row>
    <row r="20" spans="1:25" s="5" customFormat="1" ht="17" x14ac:dyDescent="0.2">
      <c r="A20" s="23" t="s">
        <v>166</v>
      </c>
      <c r="B20" s="24">
        <f>COUNT(D20:Y20)</f>
        <v>3</v>
      </c>
      <c r="C20" s="25">
        <f t="shared" si="0"/>
        <v>58</v>
      </c>
      <c r="D20" s="26"/>
      <c r="E20" s="26"/>
      <c r="F20" s="26">
        <v>21</v>
      </c>
      <c r="G20" s="26"/>
      <c r="H20" s="26"/>
      <c r="I20" s="26"/>
      <c r="J20" s="26"/>
      <c r="K20" s="26"/>
      <c r="L20" s="26"/>
      <c r="M20" s="26"/>
      <c r="N20" s="26">
        <v>25</v>
      </c>
      <c r="O20" s="26"/>
      <c r="P20" s="26"/>
      <c r="Q20" s="26"/>
      <c r="R20" s="26"/>
      <c r="S20" s="26"/>
      <c r="T20" s="26"/>
      <c r="U20" s="26"/>
      <c r="V20" s="27"/>
      <c r="W20" s="26"/>
      <c r="X20" s="26">
        <v>12</v>
      </c>
      <c r="Y20" s="26"/>
    </row>
    <row r="21" spans="1:25" s="5" customFormat="1" ht="17" x14ac:dyDescent="0.2">
      <c r="A21" s="23" t="s">
        <v>64</v>
      </c>
      <c r="B21" s="24">
        <f>COUNT(D21:Y21)</f>
        <v>1</v>
      </c>
      <c r="C21" s="25">
        <f t="shared" si="0"/>
        <v>20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>
        <v>20</v>
      </c>
      <c r="V21" s="27"/>
      <c r="W21" s="26"/>
      <c r="X21" s="26"/>
      <c r="Y21" s="26"/>
    </row>
    <row r="22" spans="1:25" s="5" customFormat="1" ht="17" x14ac:dyDescent="0.2">
      <c r="A22" s="23" t="s">
        <v>167</v>
      </c>
      <c r="B22" s="24">
        <f>COUNT(D22:Y22)</f>
        <v>4</v>
      </c>
      <c r="C22" s="25">
        <f t="shared" si="0"/>
        <v>95</v>
      </c>
      <c r="D22" s="26">
        <v>20</v>
      </c>
      <c r="E22" s="26"/>
      <c r="F22" s="26"/>
      <c r="G22" s="34">
        <v>30</v>
      </c>
      <c r="H22" s="34">
        <v>20</v>
      </c>
      <c r="I22" s="26"/>
      <c r="J22" s="26"/>
      <c r="K22" s="26"/>
      <c r="L22" s="26"/>
      <c r="M22" s="26"/>
      <c r="N22" s="34">
        <v>25</v>
      </c>
      <c r="O22" s="26"/>
      <c r="P22" s="26"/>
      <c r="Q22" s="26"/>
      <c r="R22" s="26"/>
      <c r="S22" s="26"/>
      <c r="T22" s="26"/>
      <c r="U22" s="26"/>
      <c r="V22" s="27"/>
      <c r="W22" s="26"/>
      <c r="X22" s="26"/>
      <c r="Y22" s="26"/>
    </row>
    <row r="23" spans="1:25" s="5" customFormat="1" ht="17" x14ac:dyDescent="0.2">
      <c r="A23" s="23" t="s">
        <v>66</v>
      </c>
      <c r="B23" s="24">
        <f>COUNT(D23:Y23)</f>
        <v>0</v>
      </c>
      <c r="C23" s="25">
        <f t="shared" si="0"/>
        <v>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26"/>
      <c r="X23" s="26"/>
      <c r="Y23" s="26"/>
    </row>
    <row r="24" spans="1:25" s="5" customFormat="1" ht="17" x14ac:dyDescent="0.2">
      <c r="A24" s="23" t="s">
        <v>168</v>
      </c>
      <c r="B24" s="24">
        <f>COUNT(D24:Y24)</f>
        <v>9</v>
      </c>
      <c r="C24" s="25">
        <f t="shared" si="0"/>
        <v>131</v>
      </c>
      <c r="D24" s="26"/>
      <c r="E24" s="26">
        <v>17</v>
      </c>
      <c r="F24" s="26"/>
      <c r="G24" s="26">
        <v>14</v>
      </c>
      <c r="H24" s="26"/>
      <c r="I24" s="26">
        <v>10</v>
      </c>
      <c r="J24" s="34">
        <v>10</v>
      </c>
      <c r="K24" s="26">
        <v>22</v>
      </c>
      <c r="L24" s="34">
        <v>10</v>
      </c>
      <c r="M24" s="26"/>
      <c r="N24" s="34">
        <v>18</v>
      </c>
      <c r="O24" s="26"/>
      <c r="P24" s="26">
        <v>15</v>
      </c>
      <c r="Q24" s="26"/>
      <c r="R24" s="26"/>
      <c r="S24" s="26"/>
      <c r="T24" s="26"/>
      <c r="U24" s="26"/>
      <c r="V24" s="27">
        <v>15</v>
      </c>
      <c r="W24" s="26"/>
      <c r="X24" s="26"/>
      <c r="Y24" s="26"/>
    </row>
    <row r="25" spans="1:25" s="5" customFormat="1" ht="17" x14ac:dyDescent="0.2">
      <c r="A25" s="23" t="s">
        <v>68</v>
      </c>
      <c r="B25" s="24">
        <f>COUNT(D25:Y25)</f>
        <v>6</v>
      </c>
      <c r="C25" s="25">
        <f t="shared" si="0"/>
        <v>107.5</v>
      </c>
      <c r="D25" s="26">
        <v>20</v>
      </c>
      <c r="E25" s="26"/>
      <c r="F25" s="26"/>
      <c r="G25" s="26"/>
      <c r="H25" s="26"/>
      <c r="I25" s="26">
        <v>10</v>
      </c>
      <c r="J25" s="26">
        <v>20</v>
      </c>
      <c r="K25" s="26"/>
      <c r="L25" s="26">
        <v>20</v>
      </c>
      <c r="M25" s="26"/>
      <c r="N25" s="26"/>
      <c r="O25" s="26"/>
      <c r="P25" s="26"/>
      <c r="Q25" s="26">
        <v>12.5</v>
      </c>
      <c r="R25" s="26"/>
      <c r="S25" s="26"/>
      <c r="T25" s="26"/>
      <c r="U25" s="26"/>
      <c r="V25" s="27">
        <v>25</v>
      </c>
      <c r="W25" s="26"/>
      <c r="X25" s="26"/>
      <c r="Y25" s="26"/>
    </row>
    <row r="26" spans="1:25" s="5" customFormat="1" ht="17" x14ac:dyDescent="0.2">
      <c r="A26" s="23" t="s">
        <v>69</v>
      </c>
      <c r="B26" s="24">
        <f>COUNT(D26:Y26)</f>
        <v>1</v>
      </c>
      <c r="C26" s="25">
        <f t="shared" si="0"/>
        <v>17</v>
      </c>
      <c r="D26" s="26"/>
      <c r="E26" s="26"/>
      <c r="F26" s="26"/>
      <c r="G26" s="26"/>
      <c r="H26" s="26"/>
      <c r="I26" s="26">
        <v>17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6"/>
      <c r="X26" s="26"/>
      <c r="Y26" s="26"/>
    </row>
    <row r="27" spans="1:25" s="5" customFormat="1" ht="17" x14ac:dyDescent="0.2">
      <c r="A27" s="23" t="s">
        <v>70</v>
      </c>
      <c r="B27" s="24">
        <f>COUNT(D27:Y27)</f>
        <v>3</v>
      </c>
      <c r="C27" s="25">
        <f t="shared" si="0"/>
        <v>54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>
        <v>10</v>
      </c>
      <c r="P27" s="26"/>
      <c r="Q27" s="26"/>
      <c r="R27" s="26"/>
      <c r="S27" s="34">
        <v>22</v>
      </c>
      <c r="T27" s="26"/>
      <c r="U27" s="26"/>
      <c r="V27" s="27"/>
      <c r="W27" s="26"/>
      <c r="X27" s="26">
        <v>22</v>
      </c>
      <c r="Y27" s="26"/>
    </row>
    <row r="28" spans="1:25" s="5" customFormat="1" ht="17" x14ac:dyDescent="0.2">
      <c r="A28" s="23" t="s">
        <v>71</v>
      </c>
      <c r="B28" s="24">
        <f>COUNT(D28:Y28)</f>
        <v>5</v>
      </c>
      <c r="C28" s="25">
        <f t="shared" si="0"/>
        <v>90</v>
      </c>
      <c r="D28" s="26">
        <v>18</v>
      </c>
      <c r="E28" s="26"/>
      <c r="F28" s="26"/>
      <c r="G28" s="26"/>
      <c r="H28" s="26"/>
      <c r="I28" s="26"/>
      <c r="J28" s="34">
        <v>20</v>
      </c>
      <c r="K28" s="26"/>
      <c r="L28" s="26">
        <v>25</v>
      </c>
      <c r="M28" s="26"/>
      <c r="N28" s="26"/>
      <c r="O28" s="26"/>
      <c r="P28" s="26"/>
      <c r="Q28" s="26"/>
      <c r="R28" s="26"/>
      <c r="S28" s="26"/>
      <c r="T28" s="34">
        <v>15</v>
      </c>
      <c r="U28" s="26"/>
      <c r="V28" s="27"/>
      <c r="W28" s="26"/>
      <c r="X28" s="26"/>
      <c r="Y28" s="26">
        <v>12</v>
      </c>
    </row>
    <row r="29" spans="1:25" s="5" customFormat="1" ht="17" x14ac:dyDescent="0.2">
      <c r="A29" s="23" t="s">
        <v>72</v>
      </c>
      <c r="B29" s="24">
        <f>COUNT(D29:Y29)</f>
        <v>2</v>
      </c>
      <c r="C29" s="25">
        <f t="shared" si="0"/>
        <v>35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>
        <v>20</v>
      </c>
      <c r="P29" s="28"/>
      <c r="Q29" s="26"/>
      <c r="R29" s="26"/>
      <c r="S29" s="26"/>
      <c r="T29" s="26"/>
      <c r="U29" s="26"/>
      <c r="V29" s="27"/>
      <c r="W29" s="26"/>
      <c r="X29" s="26"/>
      <c r="Y29" s="26">
        <v>15</v>
      </c>
    </row>
    <row r="30" spans="1:25" s="5" customFormat="1" ht="17" x14ac:dyDescent="0.2">
      <c r="A30" s="23" t="s">
        <v>73</v>
      </c>
      <c r="B30" s="24">
        <f>COUNT(D30:Y30)</f>
        <v>3</v>
      </c>
      <c r="C30" s="25">
        <f t="shared" si="0"/>
        <v>50</v>
      </c>
      <c r="D30" s="26"/>
      <c r="E30" s="26"/>
      <c r="F30" s="26">
        <v>10</v>
      </c>
      <c r="G30" s="26"/>
      <c r="H30" s="26"/>
      <c r="I30" s="26"/>
      <c r="J30" s="26"/>
      <c r="K30" s="26"/>
      <c r="L30" s="26"/>
      <c r="M30" s="26"/>
      <c r="N30" s="26"/>
      <c r="O30" s="26"/>
      <c r="P30" s="26">
        <v>20</v>
      </c>
      <c r="Q30" s="26"/>
      <c r="R30" s="26"/>
      <c r="S30" s="26"/>
      <c r="T30" s="26"/>
      <c r="U30" s="26"/>
      <c r="V30" s="27"/>
      <c r="W30" s="26">
        <v>20</v>
      </c>
      <c r="X30" s="26"/>
      <c r="Y30" s="26"/>
    </row>
    <row r="31" spans="1:25" s="5" customFormat="1" ht="17" x14ac:dyDescent="0.2">
      <c r="A31" s="23" t="s">
        <v>169</v>
      </c>
      <c r="B31" s="24">
        <f>COUNT(D31:Y31)</f>
        <v>5</v>
      </c>
      <c r="C31" s="25">
        <f t="shared" si="0"/>
        <v>82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>
        <v>30</v>
      </c>
      <c r="O31" s="26">
        <v>10</v>
      </c>
      <c r="P31" s="26"/>
      <c r="Q31" s="26"/>
      <c r="R31" s="34">
        <v>10</v>
      </c>
      <c r="S31" s="26">
        <v>22</v>
      </c>
      <c r="T31" s="26"/>
      <c r="U31" s="26">
        <v>10</v>
      </c>
      <c r="V31" s="27"/>
      <c r="W31" s="26"/>
      <c r="X31" s="26"/>
      <c r="Y31" s="26"/>
    </row>
    <row r="32" spans="1:25" s="5" customFormat="1" ht="17" x14ac:dyDescent="0.2">
      <c r="A32" s="23" t="s">
        <v>76</v>
      </c>
      <c r="B32" s="24">
        <f>COUNT(D32:Y32)</f>
        <v>1</v>
      </c>
      <c r="C32" s="25">
        <f t="shared" si="0"/>
        <v>10</v>
      </c>
      <c r="D32" s="26">
        <v>10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26"/>
      <c r="X32" s="26"/>
      <c r="Y32" s="26"/>
    </row>
    <row r="33" spans="1:25" s="5" customFormat="1" ht="17" x14ac:dyDescent="0.2">
      <c r="A33" s="23" t="s">
        <v>77</v>
      </c>
      <c r="B33" s="24">
        <f>COUNT(D33:Y33)</f>
        <v>3</v>
      </c>
      <c r="C33" s="25">
        <f t="shared" si="0"/>
        <v>41.75</v>
      </c>
      <c r="D33" s="26"/>
      <c r="E33" s="26">
        <v>21.75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34">
        <v>10</v>
      </c>
      <c r="U33" s="26">
        <v>10</v>
      </c>
      <c r="V33" s="27"/>
      <c r="W33" s="26"/>
      <c r="X33" s="26"/>
      <c r="Y33" s="26"/>
    </row>
    <row r="34" spans="1:25" s="5" customFormat="1" ht="17" x14ac:dyDescent="0.2">
      <c r="A34" s="23" t="s">
        <v>78</v>
      </c>
      <c r="B34" s="24">
        <f>COUNT(D34:Y34)</f>
        <v>5</v>
      </c>
      <c r="C34" s="25">
        <f t="shared" si="0"/>
        <v>93.5</v>
      </c>
      <c r="D34" s="26"/>
      <c r="E34" s="26"/>
      <c r="F34" s="26"/>
      <c r="G34" s="26">
        <v>14</v>
      </c>
      <c r="H34" s="26"/>
      <c r="I34" s="26"/>
      <c r="J34" s="26">
        <v>10</v>
      </c>
      <c r="K34" s="26">
        <v>22</v>
      </c>
      <c r="L34" s="26"/>
      <c r="M34" s="26">
        <v>25</v>
      </c>
      <c r="N34" s="26"/>
      <c r="O34" s="26"/>
      <c r="P34" s="26"/>
      <c r="Q34" s="26">
        <v>22.5</v>
      </c>
      <c r="R34" s="26"/>
      <c r="S34" s="26"/>
      <c r="T34" s="26"/>
      <c r="U34" s="26"/>
      <c r="V34" s="27"/>
      <c r="W34" s="26"/>
      <c r="X34" s="26"/>
      <c r="Y34" s="26"/>
    </row>
    <row r="35" spans="1:25" s="5" customFormat="1" ht="17" x14ac:dyDescent="0.2">
      <c r="A35" s="23" t="s">
        <v>79</v>
      </c>
      <c r="B35" s="24">
        <f>COUNT(D35:Y35)</f>
        <v>1</v>
      </c>
      <c r="C35" s="25">
        <f t="shared" si="0"/>
        <v>20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v>20</v>
      </c>
      <c r="P35" s="26"/>
      <c r="Q35" s="26"/>
      <c r="R35" s="26"/>
      <c r="S35" s="26"/>
      <c r="T35" s="26"/>
      <c r="U35" s="26"/>
      <c r="V35" s="27"/>
      <c r="W35" s="26"/>
      <c r="X35" s="26"/>
      <c r="Y35" s="26"/>
    </row>
    <row r="36" spans="1:25" s="5" customFormat="1" ht="17" x14ac:dyDescent="0.2">
      <c r="A36" s="23" t="s">
        <v>80</v>
      </c>
      <c r="B36" s="24">
        <f>COUNT(D36:Y36)</f>
        <v>2</v>
      </c>
      <c r="C36" s="25">
        <f t="shared" si="0"/>
        <v>40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20</v>
      </c>
      <c r="S36" s="26"/>
      <c r="T36" s="26"/>
      <c r="U36" s="26"/>
      <c r="V36" s="27"/>
      <c r="W36" s="26">
        <v>20</v>
      </c>
      <c r="X36" s="26"/>
      <c r="Y36" s="26"/>
    </row>
    <row r="37" spans="1:25" s="5" customFormat="1" ht="17" x14ac:dyDescent="0.2">
      <c r="A37" s="23" t="s">
        <v>81</v>
      </c>
      <c r="B37" s="24">
        <f>COUNT(D37:Y37)</f>
        <v>1</v>
      </c>
      <c r="C37" s="25">
        <f t="shared" si="0"/>
        <v>20</v>
      </c>
      <c r="D37" s="26">
        <v>20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7"/>
      <c r="W37" s="26"/>
      <c r="X37" s="26"/>
      <c r="Y37" s="26"/>
    </row>
    <row r="38" spans="1:25" s="5" customFormat="1" ht="17" x14ac:dyDescent="0.2">
      <c r="A38" s="23" t="s">
        <v>170</v>
      </c>
      <c r="B38" s="24">
        <f>COUNT(D38:Y38)</f>
        <v>0</v>
      </c>
      <c r="C38" s="25">
        <f t="shared" si="0"/>
        <v>0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  <c r="W38" s="26"/>
      <c r="X38" s="26"/>
      <c r="Y38" s="26"/>
    </row>
    <row r="39" spans="1:25" s="5" customFormat="1" ht="17" x14ac:dyDescent="0.2">
      <c r="A39" s="23" t="s">
        <v>82</v>
      </c>
      <c r="B39" s="24">
        <f>COUNT(D39:Y39)</f>
        <v>0</v>
      </c>
      <c r="C39" s="25">
        <f t="shared" si="0"/>
        <v>0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  <c r="W39" s="26"/>
      <c r="X39" s="26"/>
      <c r="Y39" s="26"/>
    </row>
    <row r="40" spans="1:25" s="5" customFormat="1" ht="17" x14ac:dyDescent="0.2">
      <c r="A40" s="23" t="s">
        <v>83</v>
      </c>
      <c r="B40" s="24">
        <f>COUNT(D40:Y40)</f>
        <v>4</v>
      </c>
      <c r="C40" s="25">
        <f t="shared" si="0"/>
        <v>66.75</v>
      </c>
      <c r="D40" s="26"/>
      <c r="E40" s="26">
        <v>21.75</v>
      </c>
      <c r="F40" s="26"/>
      <c r="G40" s="26"/>
      <c r="H40" s="26">
        <v>15</v>
      </c>
      <c r="I40" s="26"/>
      <c r="J40" s="26"/>
      <c r="K40" s="26"/>
      <c r="L40" s="26"/>
      <c r="M40" s="26"/>
      <c r="N40" s="26"/>
      <c r="O40" s="26">
        <v>15</v>
      </c>
      <c r="P40" s="26"/>
      <c r="Q40" s="26"/>
      <c r="R40" s="26"/>
      <c r="S40" s="26"/>
      <c r="T40" s="26"/>
      <c r="U40" s="26">
        <v>15</v>
      </c>
      <c r="V40" s="27"/>
      <c r="W40" s="26"/>
      <c r="X40" s="26"/>
      <c r="Y40" s="26"/>
    </row>
    <row r="41" spans="1:25" s="5" customFormat="1" ht="17" x14ac:dyDescent="0.2">
      <c r="A41" s="23" t="s">
        <v>85</v>
      </c>
      <c r="B41" s="24">
        <f>COUNT(D41:Y41)</f>
        <v>0</v>
      </c>
      <c r="C41" s="25">
        <f t="shared" si="0"/>
        <v>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7"/>
      <c r="W41" s="26"/>
      <c r="X41" s="26"/>
      <c r="Y41" s="26"/>
    </row>
    <row r="42" spans="1:25" s="5" customFormat="1" ht="17" x14ac:dyDescent="0.2">
      <c r="A42" s="23" t="s">
        <v>86</v>
      </c>
      <c r="B42" s="24">
        <f>COUNT(D42:Y42)</f>
        <v>4</v>
      </c>
      <c r="C42" s="25">
        <f t="shared" si="0"/>
        <v>68</v>
      </c>
      <c r="D42" s="26"/>
      <c r="E42" s="26"/>
      <c r="F42" s="26"/>
      <c r="G42" s="26">
        <v>30</v>
      </c>
      <c r="H42" s="26"/>
      <c r="I42" s="26">
        <v>13</v>
      </c>
      <c r="J42" s="26"/>
      <c r="K42" s="26"/>
      <c r="L42" s="26"/>
      <c r="M42" s="26"/>
      <c r="N42" s="26">
        <v>10</v>
      </c>
      <c r="O42" s="26"/>
      <c r="P42" s="26"/>
      <c r="Q42" s="26">
        <v>15</v>
      </c>
      <c r="R42" s="26"/>
      <c r="S42" s="26"/>
      <c r="T42" s="26"/>
      <c r="U42" s="26"/>
      <c r="V42" s="27"/>
      <c r="W42" s="26"/>
      <c r="X42" s="26"/>
      <c r="Y42" s="26"/>
    </row>
    <row r="43" spans="1:25" s="5" customFormat="1" ht="17" x14ac:dyDescent="0.2">
      <c r="A43" s="23" t="s">
        <v>87</v>
      </c>
      <c r="B43" s="24">
        <f>COUNT(D43:Y43)</f>
        <v>4</v>
      </c>
      <c r="C43" s="25">
        <f t="shared" si="0"/>
        <v>73</v>
      </c>
      <c r="D43" s="26"/>
      <c r="E43" s="26"/>
      <c r="F43" s="26"/>
      <c r="G43" s="26"/>
      <c r="H43" s="26"/>
      <c r="I43" s="26">
        <v>20</v>
      </c>
      <c r="J43" s="26"/>
      <c r="K43" s="26"/>
      <c r="L43" s="26"/>
      <c r="M43" s="26"/>
      <c r="N43" s="26">
        <v>18</v>
      </c>
      <c r="O43" s="26">
        <v>25</v>
      </c>
      <c r="P43" s="26"/>
      <c r="Q43" s="26"/>
      <c r="R43" s="26"/>
      <c r="S43" s="26"/>
      <c r="T43" s="26"/>
      <c r="U43" s="26">
        <v>10</v>
      </c>
      <c r="V43" s="27"/>
      <c r="W43" s="26"/>
      <c r="X43" s="26"/>
      <c r="Y43" s="26"/>
    </row>
    <row r="44" spans="1:25" s="5" customFormat="1" ht="17" x14ac:dyDescent="0.2">
      <c r="A44" s="23" t="s">
        <v>171</v>
      </c>
      <c r="B44" s="24">
        <f>COUNT(D44:Y44)</f>
        <v>2</v>
      </c>
      <c r="C44" s="25">
        <f t="shared" si="0"/>
        <v>22.5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>
        <v>10</v>
      </c>
      <c r="O44" s="26"/>
      <c r="P44" s="26"/>
      <c r="Q44" s="26">
        <v>12.5</v>
      </c>
      <c r="R44" s="26"/>
      <c r="S44" s="26"/>
      <c r="T44" s="26"/>
      <c r="U44" s="26"/>
      <c r="V44" s="27"/>
      <c r="W44" s="26"/>
      <c r="X44" s="26"/>
      <c r="Y44" s="26"/>
    </row>
    <row r="45" spans="1:25" s="5" customFormat="1" ht="17" x14ac:dyDescent="0.2">
      <c r="A45" s="23" t="s">
        <v>89</v>
      </c>
      <c r="B45" s="24">
        <f>COUNT(D45:Y45)</f>
        <v>4</v>
      </c>
      <c r="C45" s="25">
        <f t="shared" si="0"/>
        <v>56.75</v>
      </c>
      <c r="D45" s="26"/>
      <c r="E45" s="26">
        <v>21.75</v>
      </c>
      <c r="F45" s="26">
        <v>10</v>
      </c>
      <c r="G45" s="26"/>
      <c r="H45" s="26"/>
      <c r="I45" s="26"/>
      <c r="J45" s="26"/>
      <c r="K45" s="26"/>
      <c r="L45" s="26">
        <v>10</v>
      </c>
      <c r="M45" s="26"/>
      <c r="N45" s="26"/>
      <c r="O45" s="26"/>
      <c r="P45" s="26"/>
      <c r="Q45" s="26"/>
      <c r="R45" s="26"/>
      <c r="S45" s="26">
        <v>15</v>
      </c>
      <c r="T45" s="26"/>
      <c r="U45" s="26"/>
      <c r="V45" s="27"/>
      <c r="W45" s="26"/>
      <c r="X45" s="26"/>
      <c r="Y45" s="26"/>
    </row>
    <row r="46" spans="1:25" s="5" customFormat="1" ht="17" x14ac:dyDescent="0.2">
      <c r="A46" s="23" t="s">
        <v>172</v>
      </c>
      <c r="B46" s="24">
        <f>COUNT(D46:Y46)</f>
        <v>2</v>
      </c>
      <c r="C46" s="25">
        <f t="shared" si="0"/>
        <v>30</v>
      </c>
      <c r="D46" s="26">
        <v>15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v>15</v>
      </c>
      <c r="R46" s="26"/>
      <c r="S46" s="26"/>
      <c r="T46" s="26"/>
      <c r="U46" s="26"/>
      <c r="V46" s="27"/>
      <c r="W46" s="26"/>
      <c r="X46" s="26"/>
      <c r="Y46" s="26"/>
    </row>
    <row r="47" spans="1:25" s="5" customFormat="1" ht="17" x14ac:dyDescent="0.2">
      <c r="A47" s="23" t="s">
        <v>90</v>
      </c>
      <c r="B47" s="24">
        <f>COUNT(D47:Y47)</f>
        <v>13</v>
      </c>
      <c r="C47" s="25">
        <f t="shared" si="0"/>
        <v>277</v>
      </c>
      <c r="D47" s="26"/>
      <c r="E47" s="26"/>
      <c r="F47" s="26">
        <v>10</v>
      </c>
      <c r="G47" s="34">
        <v>20</v>
      </c>
      <c r="H47" s="26"/>
      <c r="I47" s="26"/>
      <c r="J47" s="26"/>
      <c r="K47" s="26"/>
      <c r="L47" s="34">
        <v>20</v>
      </c>
      <c r="M47" s="26">
        <v>20</v>
      </c>
      <c r="N47" s="34">
        <v>30</v>
      </c>
      <c r="O47" s="26">
        <v>15</v>
      </c>
      <c r="P47" s="34">
        <v>20</v>
      </c>
      <c r="Q47" s="26"/>
      <c r="R47" s="34">
        <v>30</v>
      </c>
      <c r="S47" s="34">
        <v>15</v>
      </c>
      <c r="T47" s="34">
        <v>20</v>
      </c>
      <c r="U47" s="26"/>
      <c r="V47" s="34">
        <v>25</v>
      </c>
      <c r="W47" s="26"/>
      <c r="X47" s="26">
        <v>22</v>
      </c>
      <c r="Y47" s="26">
        <v>30</v>
      </c>
    </row>
    <row r="48" spans="1:25" s="5" customFormat="1" ht="17" x14ac:dyDescent="0.2">
      <c r="A48" s="23" t="s">
        <v>173</v>
      </c>
      <c r="B48" s="24">
        <f>COUNT(D48:Y48)</f>
        <v>2</v>
      </c>
      <c r="C48" s="25">
        <f t="shared" si="0"/>
        <v>37</v>
      </c>
      <c r="D48" s="26"/>
      <c r="E48" s="26"/>
      <c r="F48" s="26"/>
      <c r="G48" s="26"/>
      <c r="H48" s="26"/>
      <c r="I48" s="26"/>
      <c r="J48" s="26"/>
      <c r="K48" s="26">
        <v>22</v>
      </c>
      <c r="L48" s="34">
        <v>15</v>
      </c>
      <c r="M48" s="26"/>
      <c r="N48" s="26"/>
      <c r="O48" s="26"/>
      <c r="P48" s="26"/>
      <c r="Q48" s="26"/>
      <c r="R48" s="26"/>
      <c r="S48" s="26"/>
      <c r="T48" s="26"/>
      <c r="U48" s="26"/>
      <c r="V48" s="27"/>
      <c r="W48" s="26"/>
      <c r="X48" s="26"/>
      <c r="Y48" s="26"/>
    </row>
    <row r="49" spans="1:25" s="5" customFormat="1" ht="17" x14ac:dyDescent="0.2">
      <c r="A49" s="23" t="s">
        <v>174</v>
      </c>
      <c r="B49" s="24">
        <f>COUNT(D49:Y49)</f>
        <v>1</v>
      </c>
      <c r="C49" s="25">
        <f t="shared" si="0"/>
        <v>15</v>
      </c>
      <c r="D49" s="26">
        <v>15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7"/>
      <c r="W49" s="26"/>
      <c r="X49" s="26"/>
      <c r="Y49" s="26"/>
    </row>
    <row r="50" spans="1:25" s="5" customFormat="1" ht="17" x14ac:dyDescent="0.2">
      <c r="A50" s="23" t="s">
        <v>91</v>
      </c>
      <c r="B50" s="24">
        <f>COUNT(D50:Y50)</f>
        <v>4</v>
      </c>
      <c r="C50" s="25">
        <f t="shared" si="0"/>
        <v>75</v>
      </c>
      <c r="D50" s="26"/>
      <c r="E50" s="26"/>
      <c r="F50" s="26">
        <v>10</v>
      </c>
      <c r="G50" s="26"/>
      <c r="H50" s="26"/>
      <c r="I50" s="26">
        <v>20</v>
      </c>
      <c r="J50" s="26"/>
      <c r="K50" s="26"/>
      <c r="L50" s="26"/>
      <c r="M50" s="26"/>
      <c r="N50" s="26"/>
      <c r="O50" s="26"/>
      <c r="P50" s="26"/>
      <c r="Q50" s="26"/>
      <c r="R50" s="26">
        <v>30</v>
      </c>
      <c r="S50" s="34">
        <v>15</v>
      </c>
      <c r="T50" s="26"/>
      <c r="U50" s="26"/>
      <c r="V50" s="27"/>
      <c r="W50" s="26"/>
      <c r="X50" s="26"/>
      <c r="Y50" s="26"/>
    </row>
    <row r="51" spans="1:25" s="5" customFormat="1" ht="17" x14ac:dyDescent="0.2">
      <c r="A51" s="23" t="s">
        <v>175</v>
      </c>
      <c r="B51" s="24">
        <f>COUNT(D51:Y51)</f>
        <v>1</v>
      </c>
      <c r="C51" s="25">
        <f t="shared" si="0"/>
        <v>15</v>
      </c>
      <c r="D51" s="26">
        <v>15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26"/>
      <c r="X51" s="26"/>
      <c r="Y51" s="26"/>
    </row>
    <row r="52" spans="1:25" s="5" customFormat="1" ht="17" x14ac:dyDescent="0.2">
      <c r="A52" s="23" t="s">
        <v>93</v>
      </c>
      <c r="B52" s="24">
        <f>COUNT(D52:Y52)</f>
        <v>1</v>
      </c>
      <c r="C52" s="25">
        <f t="shared" si="0"/>
        <v>20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v>20</v>
      </c>
      <c r="Q52" s="26"/>
      <c r="R52" s="26"/>
      <c r="S52" s="26"/>
      <c r="T52" s="26"/>
      <c r="U52" s="26"/>
      <c r="V52" s="27"/>
      <c r="W52" s="26"/>
      <c r="X52" s="26"/>
      <c r="Y52" s="26"/>
    </row>
    <row r="53" spans="1:25" s="5" customFormat="1" ht="17" x14ac:dyDescent="0.2">
      <c r="A53" s="23" t="s">
        <v>94</v>
      </c>
      <c r="B53" s="24">
        <f>COUNT(D53:Y53)</f>
        <v>0</v>
      </c>
      <c r="C53" s="25">
        <f t="shared" si="0"/>
        <v>0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7"/>
      <c r="W53" s="26"/>
      <c r="X53" s="26"/>
      <c r="Y53" s="26"/>
    </row>
    <row r="54" spans="1:25" s="5" customFormat="1" ht="17" x14ac:dyDescent="0.2">
      <c r="A54" s="23" t="s">
        <v>176</v>
      </c>
      <c r="B54" s="24">
        <f>COUNT(D54:Y54)</f>
        <v>1</v>
      </c>
      <c r="C54" s="25">
        <f t="shared" si="0"/>
        <v>18</v>
      </c>
      <c r="D54" s="26">
        <v>18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  <c r="W54" s="26"/>
      <c r="X54" s="26"/>
      <c r="Y54" s="26"/>
    </row>
    <row r="55" spans="1:25" s="5" customFormat="1" ht="17" x14ac:dyDescent="0.2">
      <c r="A55" s="23" t="s">
        <v>177</v>
      </c>
      <c r="B55" s="24">
        <f>COUNT(D55:Y55)</f>
        <v>1</v>
      </c>
      <c r="C55" s="25">
        <f t="shared" si="0"/>
        <v>10</v>
      </c>
      <c r="D55" s="26"/>
      <c r="E55" s="26"/>
      <c r="F55" s="26"/>
      <c r="G55" s="26"/>
      <c r="H55" s="34">
        <v>10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7"/>
      <c r="W55" s="26"/>
      <c r="X55" s="26"/>
      <c r="Y55" s="26"/>
    </row>
    <row r="56" spans="1:25" s="5" customFormat="1" ht="17" x14ac:dyDescent="0.2">
      <c r="A56" s="23" t="s">
        <v>178</v>
      </c>
      <c r="B56" s="24">
        <f>COUNT(D56:Y56)</f>
        <v>0</v>
      </c>
      <c r="C56" s="25">
        <f t="shared" si="0"/>
        <v>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  <c r="W56" s="26"/>
      <c r="X56" s="26"/>
      <c r="Y56" s="26"/>
    </row>
    <row r="57" spans="1:25" s="5" customFormat="1" ht="17" x14ac:dyDescent="0.2">
      <c r="A57" s="23" t="s">
        <v>95</v>
      </c>
      <c r="B57" s="24">
        <f>COUNT(D57:Y57)</f>
        <v>2</v>
      </c>
      <c r="C57" s="25">
        <f t="shared" si="0"/>
        <v>25</v>
      </c>
      <c r="D57" s="26"/>
      <c r="E57" s="26"/>
      <c r="F57" s="26"/>
      <c r="G57" s="26"/>
      <c r="H57" s="26"/>
      <c r="I57" s="26">
        <v>10</v>
      </c>
      <c r="J57" s="26"/>
      <c r="K57" s="26"/>
      <c r="L57" s="26"/>
      <c r="M57" s="26"/>
      <c r="N57" s="26"/>
      <c r="O57" s="26"/>
      <c r="P57" s="26"/>
      <c r="Q57" s="26"/>
      <c r="R57" s="26"/>
      <c r="S57" s="34">
        <v>15</v>
      </c>
      <c r="T57" s="26"/>
      <c r="U57" s="26"/>
      <c r="V57" s="27"/>
      <c r="W57" s="26"/>
      <c r="X57" s="26"/>
      <c r="Y57" s="26"/>
    </row>
    <row r="58" spans="1:25" s="5" customFormat="1" ht="17" x14ac:dyDescent="0.2">
      <c r="A58" s="23" t="s">
        <v>179</v>
      </c>
      <c r="B58" s="24">
        <f>COUNT(D58:Y58)</f>
        <v>0</v>
      </c>
      <c r="C58" s="25">
        <f t="shared" si="0"/>
        <v>0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  <c r="W58" s="26"/>
      <c r="X58" s="26"/>
      <c r="Y58" s="26"/>
    </row>
    <row r="59" spans="1:25" s="5" customFormat="1" ht="17" x14ac:dyDescent="0.2">
      <c r="A59" s="23" t="s">
        <v>96</v>
      </c>
      <c r="B59" s="24">
        <f>COUNT(D59:Y59)</f>
        <v>3</v>
      </c>
      <c r="C59" s="25">
        <f t="shared" si="0"/>
        <v>34.5</v>
      </c>
      <c r="D59" s="26"/>
      <c r="E59" s="26"/>
      <c r="F59" s="26"/>
      <c r="G59" s="26"/>
      <c r="H59" s="26"/>
      <c r="I59" s="26"/>
      <c r="J59" s="26"/>
      <c r="K59" s="26"/>
      <c r="L59" s="26"/>
      <c r="M59" s="26">
        <v>10</v>
      </c>
      <c r="N59" s="26">
        <v>12.5</v>
      </c>
      <c r="O59" s="26"/>
      <c r="P59" s="26"/>
      <c r="Q59" s="26"/>
      <c r="R59" s="26"/>
      <c r="S59" s="26"/>
      <c r="T59" s="26"/>
      <c r="U59" s="26"/>
      <c r="V59" s="27"/>
      <c r="W59" s="26"/>
      <c r="X59" s="26"/>
      <c r="Y59" s="26">
        <v>12</v>
      </c>
    </row>
    <row r="60" spans="1:25" s="5" customFormat="1" ht="17" x14ac:dyDescent="0.2">
      <c r="A60" s="23" t="s">
        <v>97</v>
      </c>
      <c r="B60" s="24">
        <f>COUNT(D60:Y60)</f>
        <v>8</v>
      </c>
      <c r="C60" s="25">
        <f t="shared" si="0"/>
        <v>144.5</v>
      </c>
      <c r="D60" s="26">
        <v>25</v>
      </c>
      <c r="E60" s="26"/>
      <c r="F60" s="26">
        <v>10</v>
      </c>
      <c r="G60" s="26"/>
      <c r="H60" s="26"/>
      <c r="I60" s="26">
        <v>20</v>
      </c>
      <c r="J60" s="26"/>
      <c r="K60" s="26"/>
      <c r="L60" s="26"/>
      <c r="M60" s="26"/>
      <c r="N60" s="26"/>
      <c r="O60" s="26">
        <v>10</v>
      </c>
      <c r="P60" s="34">
        <v>20</v>
      </c>
      <c r="Q60" s="26">
        <v>12.5</v>
      </c>
      <c r="R60" s="26"/>
      <c r="S60" s="26">
        <v>22</v>
      </c>
      <c r="T60" s="26"/>
      <c r="U60" s="26"/>
      <c r="V60" s="27"/>
      <c r="W60" s="26"/>
      <c r="X60" s="26"/>
      <c r="Y60" s="26">
        <v>25</v>
      </c>
    </row>
    <row r="61" spans="1:25" s="5" customFormat="1" ht="17" x14ac:dyDescent="0.2">
      <c r="A61" s="23" t="s">
        <v>98</v>
      </c>
      <c r="B61" s="24">
        <f>COUNT(D61:Y61)</f>
        <v>3</v>
      </c>
      <c r="C61" s="25">
        <f t="shared" si="0"/>
        <v>63.5</v>
      </c>
      <c r="D61" s="26"/>
      <c r="E61" s="26"/>
      <c r="F61" s="26">
        <v>21</v>
      </c>
      <c r="G61" s="26"/>
      <c r="H61" s="26"/>
      <c r="I61" s="26"/>
      <c r="J61" s="26"/>
      <c r="K61" s="26"/>
      <c r="L61" s="26">
        <v>20</v>
      </c>
      <c r="M61" s="26"/>
      <c r="N61" s="26"/>
      <c r="O61" s="26"/>
      <c r="P61" s="26"/>
      <c r="Q61" s="26">
        <v>22.5</v>
      </c>
      <c r="R61" s="26"/>
      <c r="S61" s="26"/>
      <c r="T61" s="26"/>
      <c r="U61" s="26"/>
      <c r="V61" s="27"/>
      <c r="W61" s="26"/>
      <c r="X61" s="26"/>
      <c r="Y61" s="26"/>
    </row>
    <row r="62" spans="1:25" s="5" customFormat="1" ht="17" x14ac:dyDescent="0.2">
      <c r="A62" s="23" t="s">
        <v>99</v>
      </c>
      <c r="B62" s="24">
        <f>COUNT(D62:Y62)</f>
        <v>0</v>
      </c>
      <c r="C62" s="25">
        <f t="shared" si="0"/>
        <v>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7"/>
      <c r="W62" s="26"/>
      <c r="X62" s="26"/>
      <c r="Y62" s="26"/>
    </row>
    <row r="63" spans="1:25" s="5" customFormat="1" ht="17" x14ac:dyDescent="0.2">
      <c r="A63" s="23" t="s">
        <v>100</v>
      </c>
      <c r="B63" s="24">
        <f>COUNT(D63:Y63)</f>
        <v>1</v>
      </c>
      <c r="C63" s="25">
        <f t="shared" si="0"/>
        <v>17</v>
      </c>
      <c r="D63" s="26"/>
      <c r="E63" s="26">
        <v>17</v>
      </c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6"/>
      <c r="Y63" s="26"/>
    </row>
    <row r="64" spans="1:25" s="5" customFormat="1" ht="17" x14ac:dyDescent="0.2">
      <c r="A64" s="23" t="s">
        <v>101</v>
      </c>
      <c r="B64" s="24">
        <f>COUNT(D64:Y64)</f>
        <v>4</v>
      </c>
      <c r="C64" s="25">
        <f t="shared" si="0"/>
        <v>79</v>
      </c>
      <c r="D64" s="26"/>
      <c r="E64" s="26">
        <v>15</v>
      </c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>
        <v>22</v>
      </c>
      <c r="T64" s="26">
        <v>30</v>
      </c>
      <c r="U64" s="26"/>
      <c r="V64" s="27"/>
      <c r="W64" s="26"/>
      <c r="X64" s="26"/>
      <c r="Y64" s="26">
        <v>12</v>
      </c>
    </row>
    <row r="65" spans="1:25" s="5" customFormat="1" ht="17" x14ac:dyDescent="0.2">
      <c r="A65" s="23" t="s">
        <v>103</v>
      </c>
      <c r="B65" s="24">
        <f>COUNT(D65:Y65)</f>
        <v>6</v>
      </c>
      <c r="C65" s="25">
        <f t="shared" si="0"/>
        <v>90.5</v>
      </c>
      <c r="D65" s="26"/>
      <c r="E65" s="26">
        <v>25</v>
      </c>
      <c r="F65" s="26">
        <v>10</v>
      </c>
      <c r="G65" s="26"/>
      <c r="H65" s="26"/>
      <c r="I65" s="26">
        <v>13</v>
      </c>
      <c r="J65" s="26">
        <v>10</v>
      </c>
      <c r="K65" s="26"/>
      <c r="L65" s="26"/>
      <c r="M65" s="26">
        <v>12.5</v>
      </c>
      <c r="N65" s="26"/>
      <c r="O65" s="26"/>
      <c r="P65" s="26"/>
      <c r="Q65" s="26"/>
      <c r="R65" s="26"/>
      <c r="S65" s="26"/>
      <c r="T65" s="26"/>
      <c r="U65" s="26">
        <v>20</v>
      </c>
      <c r="V65" s="27"/>
      <c r="W65" s="26"/>
      <c r="X65" s="26"/>
      <c r="Y65" s="26"/>
    </row>
    <row r="66" spans="1:25" s="5" customFormat="1" ht="17" x14ac:dyDescent="0.2">
      <c r="A66" s="23" t="s">
        <v>104</v>
      </c>
      <c r="B66" s="24">
        <f>COUNT(D66:Y66)</f>
        <v>6</v>
      </c>
      <c r="C66" s="25">
        <f t="shared" si="0"/>
        <v>99.5</v>
      </c>
      <c r="D66" s="26"/>
      <c r="E66" s="26">
        <v>15</v>
      </c>
      <c r="F66" s="26"/>
      <c r="G66" s="26"/>
      <c r="H66" s="26"/>
      <c r="I66" s="26"/>
      <c r="J66" s="26"/>
      <c r="K66" s="26"/>
      <c r="L66" s="26"/>
      <c r="M66" s="26"/>
      <c r="N66" s="26">
        <v>12.5</v>
      </c>
      <c r="O66" s="26"/>
      <c r="P66" s="26">
        <v>15</v>
      </c>
      <c r="Q66" s="26"/>
      <c r="R66" s="26"/>
      <c r="S66" s="26"/>
      <c r="T66" s="26">
        <v>10</v>
      </c>
      <c r="U66" s="26">
        <v>25</v>
      </c>
      <c r="V66" s="27"/>
      <c r="W66" s="26"/>
      <c r="X66" s="26"/>
      <c r="Y66" s="26">
        <v>22</v>
      </c>
    </row>
    <row r="67" spans="1:25" s="5" customFormat="1" ht="17" x14ac:dyDescent="0.2">
      <c r="A67" s="23" t="s">
        <v>106</v>
      </c>
      <c r="B67" s="24">
        <f>COUNT(D67:Y67)</f>
        <v>3</v>
      </c>
      <c r="C67" s="25">
        <f t="shared" ref="C67:C130" si="1">SUM(D67:Y67)</f>
        <v>48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>
        <v>18</v>
      </c>
      <c r="O67" s="26">
        <v>20</v>
      </c>
      <c r="P67" s="26"/>
      <c r="Q67" s="26">
        <v>10</v>
      </c>
      <c r="R67" s="26"/>
      <c r="S67" s="26"/>
      <c r="T67" s="26"/>
      <c r="U67" s="26"/>
      <c r="V67" s="27"/>
      <c r="W67" s="26"/>
      <c r="X67" s="26"/>
      <c r="Y67" s="26"/>
    </row>
    <row r="68" spans="1:25" s="5" customFormat="1" ht="17" x14ac:dyDescent="0.2">
      <c r="A68" s="23" t="s">
        <v>108</v>
      </c>
      <c r="B68" s="24">
        <f>COUNT(D68:Y68)</f>
        <v>4</v>
      </c>
      <c r="C68" s="25">
        <f t="shared" si="1"/>
        <v>90</v>
      </c>
      <c r="D68" s="26">
        <v>10</v>
      </c>
      <c r="E68" s="26"/>
      <c r="F68" s="26"/>
      <c r="G68" s="26"/>
      <c r="H68" s="26"/>
      <c r="I68" s="26"/>
      <c r="J68" s="26"/>
      <c r="K68" s="26"/>
      <c r="L68" s="26"/>
      <c r="M68" s="26">
        <v>25</v>
      </c>
      <c r="N68" s="26"/>
      <c r="O68" s="26"/>
      <c r="P68" s="34">
        <v>30</v>
      </c>
      <c r="Q68" s="26"/>
      <c r="R68" s="26"/>
      <c r="S68" s="26"/>
      <c r="T68" s="26"/>
      <c r="U68" s="26">
        <v>25</v>
      </c>
      <c r="V68" s="27"/>
      <c r="W68" s="26"/>
      <c r="X68" s="26"/>
      <c r="Y68" s="26"/>
    </row>
    <row r="69" spans="1:25" s="5" customFormat="1" ht="17" x14ac:dyDescent="0.2">
      <c r="A69" s="23" t="s">
        <v>109</v>
      </c>
      <c r="B69" s="24">
        <f>COUNT(D69:Y69)</f>
        <v>1</v>
      </c>
      <c r="C69" s="25">
        <f t="shared" si="1"/>
        <v>14</v>
      </c>
      <c r="D69" s="26"/>
      <c r="E69" s="26"/>
      <c r="F69" s="26"/>
      <c r="G69" s="26">
        <v>14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6"/>
      <c r="X69" s="26"/>
      <c r="Y69" s="26"/>
    </row>
    <row r="70" spans="1:25" s="5" customFormat="1" ht="17" x14ac:dyDescent="0.2">
      <c r="A70" s="23" t="s">
        <v>110</v>
      </c>
      <c r="B70" s="24">
        <f>COUNT(D70:Y70)</f>
        <v>1</v>
      </c>
      <c r="C70" s="25">
        <f t="shared" si="1"/>
        <v>17</v>
      </c>
      <c r="D70" s="26"/>
      <c r="E70" s="26"/>
      <c r="F70" s="26"/>
      <c r="G70" s="26"/>
      <c r="H70" s="26"/>
      <c r="I70" s="26">
        <v>17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7"/>
      <c r="W70" s="26"/>
      <c r="X70" s="26"/>
      <c r="Y70" s="26"/>
    </row>
    <row r="71" spans="1:25" s="5" customFormat="1" ht="17" x14ac:dyDescent="0.2">
      <c r="A71" s="23" t="s">
        <v>111</v>
      </c>
      <c r="B71" s="24">
        <f>COUNT(D71:Y71)</f>
        <v>0</v>
      </c>
      <c r="C71" s="25">
        <f t="shared" si="1"/>
        <v>0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7"/>
      <c r="W71" s="26"/>
      <c r="X71" s="26"/>
      <c r="Y71" s="26"/>
    </row>
    <row r="72" spans="1:25" s="5" customFormat="1" ht="17" x14ac:dyDescent="0.2">
      <c r="A72" s="23" t="s">
        <v>112</v>
      </c>
      <c r="B72" s="24">
        <f>COUNT(D72:Y72)</f>
        <v>0</v>
      </c>
      <c r="C72" s="25">
        <f t="shared" si="1"/>
        <v>0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  <c r="W72" s="26"/>
      <c r="X72" s="26"/>
      <c r="Y72" s="26"/>
    </row>
    <row r="73" spans="1:25" s="5" customFormat="1" ht="17" x14ac:dyDescent="0.2">
      <c r="A73" s="23" t="s">
        <v>113</v>
      </c>
      <c r="B73" s="24">
        <f>COUNT(D73:Y73)</f>
        <v>5</v>
      </c>
      <c r="C73" s="25">
        <f t="shared" si="1"/>
        <v>87</v>
      </c>
      <c r="D73" s="26">
        <v>25</v>
      </c>
      <c r="E73" s="26">
        <v>10</v>
      </c>
      <c r="F73" s="26"/>
      <c r="G73" s="26"/>
      <c r="H73" s="26"/>
      <c r="I73" s="26"/>
      <c r="J73" s="26"/>
      <c r="K73" s="26">
        <v>22</v>
      </c>
      <c r="L73" s="26">
        <v>20</v>
      </c>
      <c r="M73" s="26"/>
      <c r="N73" s="26">
        <v>10</v>
      </c>
      <c r="O73" s="26"/>
      <c r="P73" s="26"/>
      <c r="Q73" s="26"/>
      <c r="R73" s="26"/>
      <c r="S73" s="26"/>
      <c r="T73" s="26"/>
      <c r="U73" s="26"/>
      <c r="V73" s="27"/>
      <c r="W73" s="26"/>
      <c r="X73" s="26"/>
      <c r="Y73" s="26"/>
    </row>
    <row r="74" spans="1:25" s="5" customFormat="1" ht="17" x14ac:dyDescent="0.2">
      <c r="A74" s="23" t="s">
        <v>114</v>
      </c>
      <c r="B74" s="24">
        <f>COUNT(D74:Y74)</f>
        <v>4</v>
      </c>
      <c r="C74" s="25">
        <f t="shared" si="1"/>
        <v>60</v>
      </c>
      <c r="D74" s="26">
        <v>15</v>
      </c>
      <c r="E74" s="26"/>
      <c r="F74" s="26"/>
      <c r="G74" s="26"/>
      <c r="H74" s="26"/>
      <c r="I74" s="26"/>
      <c r="J74" s="26"/>
      <c r="K74" s="26"/>
      <c r="L74" s="26"/>
      <c r="M74" s="26">
        <v>10</v>
      </c>
      <c r="N74" s="26"/>
      <c r="O74" s="26"/>
      <c r="P74" s="26"/>
      <c r="Q74" s="26"/>
      <c r="R74" s="26"/>
      <c r="S74" s="26"/>
      <c r="T74" s="26">
        <v>20</v>
      </c>
      <c r="U74" s="26"/>
      <c r="V74" s="27">
        <v>15</v>
      </c>
      <c r="W74" s="26"/>
      <c r="X74" s="26"/>
      <c r="Y74" s="26"/>
    </row>
    <row r="75" spans="1:25" s="5" customFormat="1" ht="17" x14ac:dyDescent="0.2">
      <c r="A75" s="23" t="s">
        <v>115</v>
      </c>
      <c r="B75" s="24">
        <f>COUNT(D75:Y75)</f>
        <v>0</v>
      </c>
      <c r="C75" s="25">
        <f t="shared" si="1"/>
        <v>0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7"/>
      <c r="W75" s="26"/>
      <c r="X75" s="26"/>
      <c r="Y75" s="26"/>
    </row>
    <row r="76" spans="1:25" s="5" customFormat="1" ht="17" x14ac:dyDescent="0.2">
      <c r="A76" s="23" t="s">
        <v>117</v>
      </c>
      <c r="B76" s="24">
        <f>COUNT(D76:Y76)</f>
        <v>0</v>
      </c>
      <c r="C76" s="25">
        <f t="shared" si="1"/>
        <v>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  <c r="W76" s="26"/>
      <c r="X76" s="26"/>
      <c r="Y76" s="26"/>
    </row>
    <row r="77" spans="1:25" s="5" customFormat="1" ht="17" x14ac:dyDescent="0.2">
      <c r="A77" s="23" t="s">
        <v>118</v>
      </c>
      <c r="B77" s="24">
        <f>COUNT(D77:Y77)</f>
        <v>3</v>
      </c>
      <c r="C77" s="25">
        <f t="shared" si="1"/>
        <v>44</v>
      </c>
      <c r="D77" s="26"/>
      <c r="E77" s="26"/>
      <c r="F77" s="26"/>
      <c r="G77" s="26">
        <v>14</v>
      </c>
      <c r="H77" s="26"/>
      <c r="I77" s="26"/>
      <c r="J77" s="26"/>
      <c r="K77" s="26"/>
      <c r="L77" s="26"/>
      <c r="M77" s="26"/>
      <c r="N77" s="26"/>
      <c r="O77" s="26"/>
      <c r="P77" s="26">
        <v>15</v>
      </c>
      <c r="Q77" s="26"/>
      <c r="R77" s="26"/>
      <c r="S77" s="26"/>
      <c r="T77" s="26"/>
      <c r="U77" s="26"/>
      <c r="V77" s="27"/>
      <c r="W77" s="26">
        <v>15</v>
      </c>
      <c r="X77" s="26"/>
      <c r="Y77" s="26"/>
    </row>
    <row r="78" spans="1:25" s="5" customFormat="1" ht="17" x14ac:dyDescent="0.2">
      <c r="A78" s="23" t="s">
        <v>180</v>
      </c>
      <c r="B78" s="24">
        <f>COUNT(D78:Y78)</f>
        <v>0</v>
      </c>
      <c r="C78" s="25">
        <f t="shared" si="1"/>
        <v>0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/>
      <c r="W78" s="26"/>
      <c r="X78" s="26"/>
      <c r="Y78" s="26"/>
    </row>
    <row r="79" spans="1:25" s="5" customFormat="1" ht="17" x14ac:dyDescent="0.2">
      <c r="A79" s="23" t="s">
        <v>120</v>
      </c>
      <c r="B79" s="24">
        <f>COUNT(D79:Y79)</f>
        <v>7</v>
      </c>
      <c r="C79" s="25">
        <f t="shared" si="1"/>
        <v>99.5</v>
      </c>
      <c r="D79" s="26"/>
      <c r="E79" s="26"/>
      <c r="F79" s="26"/>
      <c r="G79" s="26">
        <v>14</v>
      </c>
      <c r="H79" s="26">
        <v>15</v>
      </c>
      <c r="I79" s="26"/>
      <c r="J79" s="26">
        <v>10</v>
      </c>
      <c r="K79" s="26"/>
      <c r="L79" s="26"/>
      <c r="M79" s="26"/>
      <c r="N79" s="26">
        <v>12.5</v>
      </c>
      <c r="O79" s="26">
        <v>20</v>
      </c>
      <c r="P79" s="26"/>
      <c r="Q79" s="26"/>
      <c r="R79" s="26">
        <v>8</v>
      </c>
      <c r="S79" s="26"/>
      <c r="T79" s="26">
        <v>20</v>
      </c>
      <c r="U79" s="26"/>
      <c r="V79" s="27"/>
      <c r="W79" s="26"/>
      <c r="X79" s="26"/>
      <c r="Y79" s="26"/>
    </row>
    <row r="80" spans="1:25" s="5" customFormat="1" ht="17" x14ac:dyDescent="0.2">
      <c r="A80" s="23" t="s">
        <v>181</v>
      </c>
      <c r="B80" s="24">
        <f>COUNT(D80:Y80)</f>
        <v>0</v>
      </c>
      <c r="C80" s="25">
        <f t="shared" si="1"/>
        <v>0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7"/>
      <c r="W80" s="26"/>
      <c r="X80" s="26"/>
      <c r="Y80" s="26"/>
    </row>
    <row r="81" spans="1:25" s="5" customFormat="1" ht="17" x14ac:dyDescent="0.2">
      <c r="A81" s="23" t="s">
        <v>121</v>
      </c>
      <c r="B81" s="24">
        <f>COUNT(D81:Y81)</f>
        <v>9</v>
      </c>
      <c r="C81" s="25">
        <f t="shared" si="1"/>
        <v>195</v>
      </c>
      <c r="D81" s="26"/>
      <c r="E81" s="26">
        <v>17</v>
      </c>
      <c r="F81" s="26"/>
      <c r="G81" s="26">
        <v>30</v>
      </c>
      <c r="H81" s="26"/>
      <c r="I81" s="26"/>
      <c r="J81" s="34">
        <v>30</v>
      </c>
      <c r="K81" s="26">
        <v>22</v>
      </c>
      <c r="L81" s="26">
        <v>30</v>
      </c>
      <c r="M81" s="26">
        <v>20</v>
      </c>
      <c r="N81" s="26"/>
      <c r="O81" s="26"/>
      <c r="P81" s="26"/>
      <c r="Q81" s="26"/>
      <c r="R81" s="26"/>
      <c r="S81" s="26"/>
      <c r="T81" s="34">
        <v>10</v>
      </c>
      <c r="U81" s="26"/>
      <c r="V81" s="27">
        <v>20</v>
      </c>
      <c r="W81" s="26"/>
      <c r="X81" s="26">
        <v>16</v>
      </c>
      <c r="Y81" s="26"/>
    </row>
    <row r="82" spans="1:25" s="5" customFormat="1" ht="17" x14ac:dyDescent="0.2">
      <c r="A82" s="23" t="s">
        <v>182</v>
      </c>
      <c r="B82" s="24">
        <f>COUNT(D82:Y82)</f>
        <v>8</v>
      </c>
      <c r="C82" s="25">
        <f t="shared" si="1"/>
        <v>141.25</v>
      </c>
      <c r="D82" s="26"/>
      <c r="E82" s="26">
        <v>21.75</v>
      </c>
      <c r="F82" s="26"/>
      <c r="G82" s="26"/>
      <c r="H82" s="26">
        <v>10</v>
      </c>
      <c r="I82" s="26"/>
      <c r="J82" s="26">
        <v>30</v>
      </c>
      <c r="K82" s="26"/>
      <c r="L82" s="26">
        <v>15</v>
      </c>
      <c r="M82" s="26">
        <v>12.5</v>
      </c>
      <c r="N82" s="26">
        <v>18</v>
      </c>
      <c r="O82" s="26"/>
      <c r="P82" s="26"/>
      <c r="Q82" s="26"/>
      <c r="R82" s="26"/>
      <c r="S82" s="34">
        <v>22</v>
      </c>
      <c r="T82" s="26"/>
      <c r="U82" s="26"/>
      <c r="V82" s="27"/>
      <c r="W82" s="26"/>
      <c r="X82" s="26"/>
      <c r="Y82" s="26">
        <v>12</v>
      </c>
    </row>
    <row r="83" spans="1:25" s="5" customFormat="1" ht="17" x14ac:dyDescent="0.2">
      <c r="A83" s="23" t="s">
        <v>123</v>
      </c>
      <c r="B83" s="24">
        <f>COUNT(D83:Y83)</f>
        <v>0</v>
      </c>
      <c r="C83" s="25">
        <f t="shared" si="1"/>
        <v>0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7"/>
      <c r="W83" s="26"/>
      <c r="X83" s="26"/>
      <c r="Y83" s="26"/>
    </row>
    <row r="84" spans="1:25" s="5" customFormat="1" ht="17" x14ac:dyDescent="0.2">
      <c r="A84" s="23" t="s">
        <v>124</v>
      </c>
      <c r="B84" s="24">
        <f>COUNT(D84:Y84)</f>
        <v>4</v>
      </c>
      <c r="C84" s="25">
        <f t="shared" si="1"/>
        <v>67</v>
      </c>
      <c r="D84" s="26"/>
      <c r="E84" s="26">
        <v>15</v>
      </c>
      <c r="F84" s="26"/>
      <c r="G84" s="26">
        <v>20</v>
      </c>
      <c r="H84" s="26"/>
      <c r="I84" s="26"/>
      <c r="J84" s="26"/>
      <c r="K84" s="26"/>
      <c r="L84" s="26"/>
      <c r="M84" s="26"/>
      <c r="N84" s="26">
        <v>10</v>
      </c>
      <c r="O84" s="26"/>
      <c r="P84" s="26"/>
      <c r="Q84" s="26"/>
      <c r="R84" s="26"/>
      <c r="S84" s="34">
        <v>22</v>
      </c>
      <c r="T84" s="26"/>
      <c r="U84" s="26"/>
      <c r="V84" s="27"/>
      <c r="W84" s="26"/>
      <c r="X84" s="26"/>
      <c r="Y84" s="26"/>
    </row>
    <row r="85" spans="1:25" s="5" customFormat="1" ht="17" x14ac:dyDescent="0.2">
      <c r="A85" s="23" t="s">
        <v>125</v>
      </c>
      <c r="B85" s="24">
        <f>COUNT(D85:Y85)</f>
        <v>0</v>
      </c>
      <c r="C85" s="25">
        <f t="shared" si="1"/>
        <v>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9"/>
      <c r="T85" s="26"/>
      <c r="U85" s="26"/>
      <c r="V85" s="27"/>
      <c r="W85" s="26"/>
      <c r="X85" s="26"/>
      <c r="Y85" s="26"/>
    </row>
    <row r="86" spans="1:25" s="5" customFormat="1" ht="17" x14ac:dyDescent="0.2">
      <c r="A86" s="23" t="s">
        <v>126</v>
      </c>
      <c r="B86" s="24">
        <f>COUNT(D86:Y86)</f>
        <v>5</v>
      </c>
      <c r="C86" s="25">
        <f t="shared" si="1"/>
        <v>57</v>
      </c>
      <c r="D86" s="26"/>
      <c r="E86" s="26"/>
      <c r="F86" s="26">
        <v>10</v>
      </c>
      <c r="G86" s="26"/>
      <c r="H86" s="26"/>
      <c r="I86" s="26"/>
      <c r="J86" s="26"/>
      <c r="K86" s="26"/>
      <c r="L86" s="26"/>
      <c r="M86" s="26">
        <v>10</v>
      </c>
      <c r="N86" s="26"/>
      <c r="O86" s="26">
        <v>15</v>
      </c>
      <c r="P86" s="26"/>
      <c r="Q86" s="26"/>
      <c r="R86" s="26">
        <v>10</v>
      </c>
      <c r="S86" s="26"/>
      <c r="T86" s="26"/>
      <c r="U86" s="26"/>
      <c r="V86" s="27"/>
      <c r="W86" s="26"/>
      <c r="X86" s="26"/>
      <c r="Y86" s="26">
        <v>12</v>
      </c>
    </row>
    <row r="87" spans="1:25" s="5" customFormat="1" ht="17" x14ac:dyDescent="0.2">
      <c r="A87" s="23" t="s">
        <v>128</v>
      </c>
      <c r="B87" s="24">
        <f>COUNT(D87:Y87)</f>
        <v>5</v>
      </c>
      <c r="C87" s="25">
        <f t="shared" si="1"/>
        <v>70</v>
      </c>
      <c r="D87" s="26"/>
      <c r="E87" s="26"/>
      <c r="F87" s="26">
        <v>10</v>
      </c>
      <c r="G87" s="26">
        <v>20</v>
      </c>
      <c r="H87" s="26"/>
      <c r="I87" s="26"/>
      <c r="J87" s="26"/>
      <c r="K87" s="26"/>
      <c r="L87" s="26">
        <v>10</v>
      </c>
      <c r="M87" s="26"/>
      <c r="N87" s="26"/>
      <c r="O87" s="26"/>
      <c r="P87" s="26"/>
      <c r="Q87" s="26"/>
      <c r="R87" s="26"/>
      <c r="S87" s="26">
        <v>15</v>
      </c>
      <c r="T87" s="26"/>
      <c r="U87" s="26"/>
      <c r="V87" s="27">
        <v>15</v>
      </c>
      <c r="W87" s="26"/>
      <c r="X87" s="26"/>
      <c r="Y87" s="26"/>
    </row>
    <row r="88" spans="1:25" s="5" customFormat="1" ht="17" x14ac:dyDescent="0.2">
      <c r="A88" s="23" t="s">
        <v>183</v>
      </c>
      <c r="B88" s="24">
        <f>COUNT(D88:Y88)</f>
        <v>1</v>
      </c>
      <c r="C88" s="25">
        <f t="shared" si="1"/>
        <v>15</v>
      </c>
      <c r="D88" s="26">
        <v>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7"/>
      <c r="W88" s="26"/>
      <c r="X88" s="26"/>
      <c r="Y88" s="26"/>
    </row>
    <row r="89" spans="1:25" s="5" customFormat="1" ht="17" x14ac:dyDescent="0.2">
      <c r="A89" s="23" t="s">
        <v>184</v>
      </c>
      <c r="B89" s="24">
        <f>COUNT(D89:Y89)</f>
        <v>0</v>
      </c>
      <c r="C89" s="25">
        <f t="shared" si="1"/>
        <v>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7"/>
      <c r="W89" s="26"/>
      <c r="X89" s="26"/>
      <c r="Y89" s="26"/>
    </row>
    <row r="90" spans="1:25" s="5" customFormat="1" ht="17" x14ac:dyDescent="0.2">
      <c r="A90" s="23" t="s">
        <v>129</v>
      </c>
      <c r="B90" s="24">
        <f>COUNT(D90:Y90)</f>
        <v>2</v>
      </c>
      <c r="C90" s="25">
        <f t="shared" si="1"/>
        <v>30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15</v>
      </c>
      <c r="T90" s="26"/>
      <c r="U90" s="26">
        <v>15</v>
      </c>
      <c r="V90" s="27"/>
      <c r="W90" s="26"/>
      <c r="X90" s="26"/>
      <c r="Y90" s="26"/>
    </row>
    <row r="91" spans="1:25" s="5" customFormat="1" ht="17" x14ac:dyDescent="0.2">
      <c r="A91" s="23" t="s">
        <v>185</v>
      </c>
      <c r="B91" s="24">
        <f>COUNT(D91:Y91)</f>
        <v>1</v>
      </c>
      <c r="C91" s="25">
        <f t="shared" si="1"/>
        <v>22</v>
      </c>
      <c r="D91" s="26"/>
      <c r="E91" s="26"/>
      <c r="F91" s="26"/>
      <c r="G91" s="26"/>
      <c r="H91" s="26"/>
      <c r="I91" s="26"/>
      <c r="J91" s="26"/>
      <c r="K91" s="26">
        <v>22</v>
      </c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7"/>
      <c r="W91" s="26"/>
      <c r="X91" s="26"/>
      <c r="Y91" s="26"/>
    </row>
    <row r="92" spans="1:25" s="5" customFormat="1" ht="17" x14ac:dyDescent="0.2">
      <c r="A92" s="23" t="s">
        <v>130</v>
      </c>
      <c r="B92" s="24">
        <f>COUNT(D92:Y92)</f>
        <v>4</v>
      </c>
      <c r="C92" s="25">
        <f t="shared" si="1"/>
        <v>47.5</v>
      </c>
      <c r="D92" s="26"/>
      <c r="E92" s="26"/>
      <c r="F92" s="26">
        <v>10</v>
      </c>
      <c r="G92" s="26"/>
      <c r="H92" s="26"/>
      <c r="I92" s="26"/>
      <c r="J92" s="26"/>
      <c r="K92" s="26"/>
      <c r="L92" s="26"/>
      <c r="M92" s="26"/>
      <c r="N92" s="26">
        <v>12.5</v>
      </c>
      <c r="O92" s="26"/>
      <c r="P92" s="26">
        <v>15</v>
      </c>
      <c r="Q92" s="26">
        <v>10</v>
      </c>
      <c r="R92" s="26"/>
      <c r="S92" s="26"/>
      <c r="T92" s="26"/>
      <c r="U92" s="26"/>
      <c r="V92" s="27"/>
      <c r="W92" s="26"/>
      <c r="X92" s="26"/>
      <c r="Y92" s="26"/>
    </row>
    <row r="93" spans="1:25" s="5" customFormat="1" ht="17" x14ac:dyDescent="0.2">
      <c r="A93" s="23" t="s">
        <v>132</v>
      </c>
      <c r="B93" s="24">
        <f>COUNT(D93:Y93)</f>
        <v>3</v>
      </c>
      <c r="C93" s="25">
        <f t="shared" si="1"/>
        <v>47</v>
      </c>
      <c r="D93" s="26">
        <v>15</v>
      </c>
      <c r="E93" s="26"/>
      <c r="F93" s="26"/>
      <c r="G93" s="26">
        <v>20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7"/>
      <c r="W93" s="26"/>
      <c r="X93" s="26"/>
      <c r="Y93" s="26">
        <v>12</v>
      </c>
    </row>
    <row r="94" spans="1:25" s="5" customFormat="1" ht="17" x14ac:dyDescent="0.2">
      <c r="A94" s="23" t="s">
        <v>133</v>
      </c>
      <c r="B94" s="24">
        <f>COUNT(D94:Y94)</f>
        <v>4</v>
      </c>
      <c r="C94" s="25">
        <f t="shared" si="1"/>
        <v>70</v>
      </c>
      <c r="D94" s="26"/>
      <c r="E94" s="26"/>
      <c r="F94" s="26">
        <v>10</v>
      </c>
      <c r="G94" s="26"/>
      <c r="H94" s="26"/>
      <c r="I94" s="26"/>
      <c r="J94" s="26">
        <v>10</v>
      </c>
      <c r="K94" s="26"/>
      <c r="L94" s="26"/>
      <c r="M94" s="26"/>
      <c r="N94" s="26"/>
      <c r="O94" s="26">
        <v>25</v>
      </c>
      <c r="P94" s="26"/>
      <c r="Q94" s="26"/>
      <c r="R94" s="26"/>
      <c r="S94" s="26"/>
      <c r="T94" s="26">
        <v>25</v>
      </c>
      <c r="U94" s="26"/>
      <c r="V94" s="27"/>
      <c r="W94" s="26"/>
      <c r="X94" s="26"/>
      <c r="Y94" s="26"/>
    </row>
    <row r="95" spans="1:25" s="5" customFormat="1" ht="17" x14ac:dyDescent="0.2">
      <c r="A95" s="23" t="s">
        <v>134</v>
      </c>
      <c r="B95" s="24">
        <f>COUNT(D95:Y95)</f>
        <v>1</v>
      </c>
      <c r="C95" s="25">
        <f t="shared" si="1"/>
        <v>13</v>
      </c>
      <c r="D95" s="26"/>
      <c r="E95" s="26"/>
      <c r="F95" s="26"/>
      <c r="G95" s="26"/>
      <c r="H95" s="26"/>
      <c r="I95" s="26">
        <v>13</v>
      </c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7"/>
      <c r="W95" s="26"/>
      <c r="X95" s="26"/>
      <c r="Y95" s="26"/>
    </row>
    <row r="96" spans="1:25" s="5" customFormat="1" ht="17" x14ac:dyDescent="0.2">
      <c r="A96" s="23" t="s">
        <v>135</v>
      </c>
      <c r="B96" s="24">
        <f>COUNT(D96:Y96)</f>
        <v>3</v>
      </c>
      <c r="C96" s="25">
        <f t="shared" si="1"/>
        <v>65</v>
      </c>
      <c r="D96" s="26"/>
      <c r="E96" s="26"/>
      <c r="F96" s="26"/>
      <c r="G96" s="26"/>
      <c r="H96" s="26"/>
      <c r="I96" s="26"/>
      <c r="J96" s="26"/>
      <c r="K96" s="26"/>
      <c r="L96" s="26"/>
      <c r="M96" s="26">
        <v>20</v>
      </c>
      <c r="N96" s="26"/>
      <c r="O96" s="26"/>
      <c r="P96" s="26"/>
      <c r="Q96" s="26"/>
      <c r="R96" s="26"/>
      <c r="S96" s="26"/>
      <c r="T96" s="26"/>
      <c r="U96" s="26">
        <v>15</v>
      </c>
      <c r="V96" s="27"/>
      <c r="W96" s="26"/>
      <c r="X96" s="26"/>
      <c r="Y96" s="26">
        <v>30</v>
      </c>
    </row>
    <row r="97" spans="1:25" s="5" customFormat="1" ht="17" x14ac:dyDescent="0.2">
      <c r="A97" s="23" t="s">
        <v>186</v>
      </c>
      <c r="B97" s="24">
        <f>COUNT(D97:Y97)</f>
        <v>3</v>
      </c>
      <c r="C97" s="25">
        <f t="shared" si="1"/>
        <v>35</v>
      </c>
      <c r="D97" s="26"/>
      <c r="E97" s="26"/>
      <c r="F97" s="26"/>
      <c r="G97" s="26"/>
      <c r="H97" s="26"/>
      <c r="I97" s="26">
        <v>10</v>
      </c>
      <c r="J97" s="26"/>
      <c r="K97" s="26"/>
      <c r="L97" s="26"/>
      <c r="M97" s="26"/>
      <c r="N97" s="26"/>
      <c r="O97" s="26"/>
      <c r="P97" s="26"/>
      <c r="Q97" s="26">
        <v>10</v>
      </c>
      <c r="R97" s="26"/>
      <c r="S97" s="26"/>
      <c r="T97" s="26"/>
      <c r="U97" s="26"/>
      <c r="V97" s="27"/>
      <c r="W97" s="26">
        <v>15</v>
      </c>
      <c r="X97" s="26"/>
      <c r="Y97" s="26"/>
    </row>
    <row r="98" spans="1:25" s="5" customFormat="1" ht="17" x14ac:dyDescent="0.2">
      <c r="A98" s="23" t="s">
        <v>136</v>
      </c>
      <c r="B98" s="24">
        <f>COUNT(D98:Y98)</f>
        <v>3</v>
      </c>
      <c r="C98" s="25">
        <f t="shared" si="1"/>
        <v>62.5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>
        <v>22.5</v>
      </c>
      <c r="R98" s="26"/>
      <c r="S98" s="26"/>
      <c r="T98" s="26"/>
      <c r="U98" s="26">
        <v>20</v>
      </c>
      <c r="V98" s="27"/>
      <c r="W98" s="26">
        <v>20</v>
      </c>
      <c r="X98" s="26"/>
      <c r="Y98" s="26"/>
    </row>
    <row r="99" spans="1:25" s="5" customFormat="1" ht="17" x14ac:dyDescent="0.2">
      <c r="A99" s="23" t="s">
        <v>137</v>
      </c>
      <c r="B99" s="24">
        <f>COUNT(D99:Y99)</f>
        <v>3</v>
      </c>
      <c r="C99" s="25">
        <f t="shared" si="1"/>
        <v>41</v>
      </c>
      <c r="D99" s="26"/>
      <c r="E99" s="26"/>
      <c r="F99" s="26">
        <v>16</v>
      </c>
      <c r="G99" s="26"/>
      <c r="H99" s="26"/>
      <c r="I99" s="26"/>
      <c r="J99" s="26"/>
      <c r="K99" s="26"/>
      <c r="L99" s="26"/>
      <c r="M99" s="26">
        <v>15</v>
      </c>
      <c r="N99" s="26"/>
      <c r="O99" s="26"/>
      <c r="P99" s="26"/>
      <c r="Q99" s="26"/>
      <c r="R99" s="34">
        <v>10</v>
      </c>
      <c r="S99" s="26"/>
      <c r="T99" s="26"/>
      <c r="U99" s="26"/>
      <c r="V99" s="27"/>
      <c r="W99" s="26"/>
      <c r="X99" s="26"/>
      <c r="Y99" s="26"/>
    </row>
    <row r="100" spans="1:25" s="5" customFormat="1" ht="17" x14ac:dyDescent="0.2">
      <c r="A100" s="23" t="s">
        <v>187</v>
      </c>
      <c r="B100" s="24">
        <f>COUNT(D100:Y100)</f>
        <v>0</v>
      </c>
      <c r="C100" s="25">
        <f t="shared" si="1"/>
        <v>0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7"/>
      <c r="W100" s="26"/>
      <c r="X100" s="26"/>
      <c r="Y100" s="26"/>
    </row>
    <row r="101" spans="1:25" s="5" customFormat="1" ht="17" x14ac:dyDescent="0.2">
      <c r="A101" s="23" t="s">
        <v>138</v>
      </c>
      <c r="B101" s="24">
        <f>COUNT(D101:Y101)</f>
        <v>2</v>
      </c>
      <c r="C101" s="25">
        <f t="shared" si="1"/>
        <v>32</v>
      </c>
      <c r="D101" s="26"/>
      <c r="E101" s="26"/>
      <c r="F101" s="26">
        <v>10</v>
      </c>
      <c r="G101" s="26"/>
      <c r="H101" s="26"/>
      <c r="I101" s="26"/>
      <c r="J101" s="26"/>
      <c r="K101" s="26">
        <v>22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7"/>
      <c r="W101" s="26"/>
      <c r="X101" s="26"/>
      <c r="Y101" s="26"/>
    </row>
    <row r="102" spans="1:25" s="5" customFormat="1" ht="17" x14ac:dyDescent="0.2">
      <c r="A102" s="23" t="s">
        <v>139</v>
      </c>
      <c r="B102" s="24">
        <f>COUNT(D102:Y102)</f>
        <v>1</v>
      </c>
      <c r="C102" s="25">
        <f t="shared" si="1"/>
        <v>15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  <c r="W102" s="26">
        <v>15</v>
      </c>
      <c r="X102" s="26"/>
      <c r="Y102" s="26"/>
    </row>
    <row r="103" spans="1:25" s="5" customFormat="1" ht="17" x14ac:dyDescent="0.2">
      <c r="A103" s="23" t="s">
        <v>140</v>
      </c>
      <c r="B103" s="24">
        <f>COUNT(D103:Y103)</f>
        <v>2</v>
      </c>
      <c r="C103" s="25">
        <f t="shared" si="1"/>
        <v>35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>
        <v>20</v>
      </c>
      <c r="N103" s="26"/>
      <c r="O103" s="26"/>
      <c r="P103" s="26"/>
      <c r="Q103" s="26">
        <v>15</v>
      </c>
      <c r="R103" s="26"/>
      <c r="S103" s="26"/>
      <c r="T103" s="26"/>
      <c r="U103" s="26"/>
      <c r="V103" s="27"/>
      <c r="W103" s="26"/>
      <c r="X103" s="26"/>
      <c r="Y103" s="26"/>
    </row>
    <row r="104" spans="1:25" s="5" customFormat="1" ht="17" x14ac:dyDescent="0.2">
      <c r="A104" s="23" t="s">
        <v>188</v>
      </c>
      <c r="B104" s="24">
        <f>COUNT(D104:Y104)</f>
        <v>1</v>
      </c>
      <c r="C104" s="25">
        <f t="shared" si="1"/>
        <v>10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>
        <v>10</v>
      </c>
      <c r="R104" s="26"/>
      <c r="S104" s="26"/>
      <c r="T104" s="26"/>
      <c r="U104" s="26"/>
      <c r="V104" s="27"/>
      <c r="W104" s="26"/>
      <c r="X104" s="26"/>
      <c r="Y104" s="26"/>
    </row>
    <row r="105" spans="1:25" s="5" customFormat="1" ht="17" x14ac:dyDescent="0.2">
      <c r="A105" s="23" t="s">
        <v>189</v>
      </c>
      <c r="B105" s="24">
        <f>COUNT(D105:Y105)</f>
        <v>4</v>
      </c>
      <c r="C105" s="25">
        <f t="shared" si="1"/>
        <v>66</v>
      </c>
      <c r="D105" s="26"/>
      <c r="E105" s="26"/>
      <c r="F105" s="26">
        <v>16</v>
      </c>
      <c r="G105" s="26"/>
      <c r="H105" s="26"/>
      <c r="I105" s="26"/>
      <c r="J105" s="26"/>
      <c r="K105" s="26"/>
      <c r="L105" s="26">
        <v>20</v>
      </c>
      <c r="M105" s="26"/>
      <c r="N105" s="26"/>
      <c r="O105" s="26">
        <v>15</v>
      </c>
      <c r="P105" s="26"/>
      <c r="Q105" s="26"/>
      <c r="R105" s="26"/>
      <c r="S105" s="26"/>
      <c r="T105" s="26">
        <v>15</v>
      </c>
      <c r="U105" s="26"/>
      <c r="V105" s="27"/>
      <c r="W105" s="26"/>
      <c r="X105" s="26"/>
      <c r="Y105" s="26"/>
    </row>
    <row r="106" spans="1:25" s="5" customFormat="1" ht="17" x14ac:dyDescent="0.2">
      <c r="A106" s="23" t="s">
        <v>141</v>
      </c>
      <c r="B106" s="24">
        <f>COUNT(D106:Y106)</f>
        <v>3</v>
      </c>
      <c r="C106" s="25">
        <f t="shared" si="1"/>
        <v>42</v>
      </c>
      <c r="D106" s="26"/>
      <c r="E106" s="26"/>
      <c r="F106" s="26"/>
      <c r="G106" s="26"/>
      <c r="H106" s="26"/>
      <c r="I106" s="26"/>
      <c r="J106" s="26"/>
      <c r="K106" s="26">
        <v>22</v>
      </c>
      <c r="L106" s="26"/>
      <c r="M106" s="26">
        <v>10</v>
      </c>
      <c r="N106" s="26"/>
      <c r="O106" s="26"/>
      <c r="P106" s="26"/>
      <c r="Q106" s="26"/>
      <c r="R106" s="26"/>
      <c r="S106" s="26"/>
      <c r="T106" s="26">
        <v>10</v>
      </c>
      <c r="U106" s="26"/>
      <c r="V106" s="27"/>
      <c r="W106" s="26"/>
      <c r="X106" s="26"/>
      <c r="Y106" s="26"/>
    </row>
    <row r="107" spans="1:25" s="5" customFormat="1" ht="17" x14ac:dyDescent="0.2">
      <c r="A107" s="23" t="s">
        <v>198</v>
      </c>
      <c r="B107" s="24">
        <f>COUNT(D107:Y107)</f>
        <v>5</v>
      </c>
      <c r="C107" s="25">
        <f t="shared" si="1"/>
        <v>77</v>
      </c>
      <c r="D107" s="26">
        <v>10</v>
      </c>
      <c r="E107" s="26"/>
      <c r="F107" s="26">
        <v>10</v>
      </c>
      <c r="G107" s="26">
        <v>20</v>
      </c>
      <c r="H107" s="26">
        <v>20</v>
      </c>
      <c r="I107" s="26">
        <v>17</v>
      </c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7"/>
      <c r="W107" s="26"/>
      <c r="X107" s="26"/>
      <c r="Y107" s="26"/>
    </row>
    <row r="108" spans="1:25" s="5" customFormat="1" ht="17" x14ac:dyDescent="0.2">
      <c r="A108" s="23" t="s">
        <v>190</v>
      </c>
      <c r="B108" s="24">
        <f>COUNT(D108:Y108)</f>
        <v>0</v>
      </c>
      <c r="C108" s="25">
        <f t="shared" si="1"/>
        <v>0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7"/>
      <c r="W108" s="26"/>
      <c r="X108" s="26"/>
      <c r="Y108" s="26"/>
    </row>
    <row r="109" spans="1:25" s="5" customFormat="1" ht="17" x14ac:dyDescent="0.2">
      <c r="A109" s="23" t="s">
        <v>143</v>
      </c>
      <c r="B109" s="24">
        <f>COUNT(D109:Y109)</f>
        <v>4</v>
      </c>
      <c r="C109" s="25">
        <f t="shared" si="1"/>
        <v>62.5</v>
      </c>
      <c r="D109" s="26"/>
      <c r="E109" s="26"/>
      <c r="F109" s="26"/>
      <c r="G109" s="26"/>
      <c r="H109" s="26"/>
      <c r="I109" s="26"/>
      <c r="J109" s="34">
        <v>20</v>
      </c>
      <c r="K109" s="26"/>
      <c r="L109" s="26"/>
      <c r="M109" s="26">
        <v>15</v>
      </c>
      <c r="N109" s="34">
        <v>15</v>
      </c>
      <c r="O109" s="26"/>
      <c r="P109" s="26"/>
      <c r="Q109" s="26"/>
      <c r="R109" s="26"/>
      <c r="S109" s="26"/>
      <c r="T109" s="26"/>
      <c r="U109" s="26"/>
      <c r="V109" s="27">
        <v>12.5</v>
      </c>
      <c r="W109" s="26"/>
      <c r="X109" s="26"/>
      <c r="Y109" s="26"/>
    </row>
    <row r="110" spans="1:25" s="5" customFormat="1" ht="17" x14ac:dyDescent="0.2">
      <c r="A110" s="23" t="s">
        <v>144</v>
      </c>
      <c r="B110" s="24">
        <f>COUNT(D110:Y110)</f>
        <v>9</v>
      </c>
      <c r="C110" s="25">
        <f t="shared" si="1"/>
        <v>141</v>
      </c>
      <c r="D110" s="26"/>
      <c r="E110" s="26"/>
      <c r="F110" s="26">
        <v>10</v>
      </c>
      <c r="G110" s="26"/>
      <c r="H110" s="26"/>
      <c r="I110" s="26"/>
      <c r="J110" s="26">
        <v>20</v>
      </c>
      <c r="K110" s="26">
        <v>22</v>
      </c>
      <c r="L110" s="26">
        <v>10</v>
      </c>
      <c r="M110" s="26"/>
      <c r="N110" s="26"/>
      <c r="O110" s="26">
        <v>25</v>
      </c>
      <c r="P110" s="26"/>
      <c r="Q110" s="26"/>
      <c r="R110" s="26"/>
      <c r="S110" s="26">
        <v>22</v>
      </c>
      <c r="T110" s="26">
        <v>10</v>
      </c>
      <c r="U110" s="26">
        <v>10</v>
      </c>
      <c r="V110" s="27"/>
      <c r="W110" s="26"/>
      <c r="X110" s="26"/>
      <c r="Y110" s="26">
        <v>12</v>
      </c>
    </row>
    <row r="111" spans="1:25" s="5" customFormat="1" ht="17" x14ac:dyDescent="0.2">
      <c r="A111" s="23" t="s">
        <v>191</v>
      </c>
      <c r="B111" s="24">
        <f>COUNT(D111:Y111)</f>
        <v>6</v>
      </c>
      <c r="C111" s="25">
        <f t="shared" si="1"/>
        <v>113</v>
      </c>
      <c r="D111" s="26">
        <v>10</v>
      </c>
      <c r="E111" s="26">
        <v>25</v>
      </c>
      <c r="F111" s="26">
        <v>21</v>
      </c>
      <c r="G111" s="26"/>
      <c r="H111" s="34">
        <v>15</v>
      </c>
      <c r="I111" s="26"/>
      <c r="J111" s="34">
        <v>20</v>
      </c>
      <c r="K111" s="26">
        <v>22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7"/>
      <c r="W111" s="26"/>
      <c r="X111" s="26"/>
      <c r="Y111" s="26"/>
    </row>
    <row r="112" spans="1:25" s="5" customFormat="1" ht="17" x14ac:dyDescent="0.2">
      <c r="A112" s="23" t="s">
        <v>192</v>
      </c>
      <c r="B112" s="24">
        <f>COUNT(D112:Y112)</f>
        <v>2</v>
      </c>
      <c r="C112" s="25">
        <f t="shared" si="1"/>
        <v>32</v>
      </c>
      <c r="D112" s="26"/>
      <c r="E112" s="26"/>
      <c r="F112" s="26"/>
      <c r="G112" s="26"/>
      <c r="H112" s="26"/>
      <c r="I112" s="26"/>
      <c r="J112" s="26"/>
      <c r="K112" s="26">
        <v>22</v>
      </c>
      <c r="L112" s="26"/>
      <c r="M112" s="26"/>
      <c r="N112" s="26">
        <v>10</v>
      </c>
      <c r="O112" s="26"/>
      <c r="P112" s="26"/>
      <c r="Q112" s="26"/>
      <c r="R112" s="26"/>
      <c r="S112" s="26"/>
      <c r="T112" s="26"/>
      <c r="U112" s="26"/>
      <c r="V112" s="27"/>
      <c r="W112" s="26"/>
      <c r="X112" s="26"/>
      <c r="Y112" s="26"/>
    </row>
    <row r="113" spans="1:25" s="5" customFormat="1" ht="17" x14ac:dyDescent="0.2">
      <c r="A113" s="23" t="s">
        <v>146</v>
      </c>
      <c r="B113" s="24">
        <f>COUNT(D113:Y113)</f>
        <v>0</v>
      </c>
      <c r="C113" s="25">
        <f t="shared" si="1"/>
        <v>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7"/>
      <c r="W113" s="26"/>
      <c r="X113" s="26"/>
      <c r="Y113" s="26"/>
    </row>
    <row r="114" spans="1:25" s="5" customFormat="1" ht="17" x14ac:dyDescent="0.2">
      <c r="A114" s="23" t="s">
        <v>147</v>
      </c>
      <c r="B114" s="24">
        <f>COUNT(D114:Y114)</f>
        <v>1</v>
      </c>
      <c r="C114" s="25">
        <f t="shared" si="1"/>
        <v>10</v>
      </c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>
        <v>10</v>
      </c>
      <c r="U114" s="26"/>
      <c r="V114" s="27"/>
      <c r="W114" s="26"/>
      <c r="X114" s="26"/>
      <c r="Y114" s="26"/>
    </row>
    <row r="115" spans="1:25" s="5" customFormat="1" ht="17" x14ac:dyDescent="0.2">
      <c r="A115" s="23" t="s">
        <v>148</v>
      </c>
      <c r="B115" s="24">
        <f>COUNT(D115:Y115)</f>
        <v>6</v>
      </c>
      <c r="C115" s="25">
        <f t="shared" si="1"/>
        <v>122</v>
      </c>
      <c r="D115" s="26"/>
      <c r="E115" s="26">
        <v>25</v>
      </c>
      <c r="F115" s="26"/>
      <c r="G115" s="26">
        <v>18</v>
      </c>
      <c r="H115" s="26"/>
      <c r="I115" s="26">
        <v>17</v>
      </c>
      <c r="J115" s="26"/>
      <c r="K115" s="26"/>
      <c r="L115" s="26"/>
      <c r="M115" s="26"/>
      <c r="N115" s="26"/>
      <c r="O115" s="26"/>
      <c r="P115" s="26">
        <v>15</v>
      </c>
      <c r="Q115" s="26"/>
      <c r="R115" s="26"/>
      <c r="S115" s="26"/>
      <c r="T115" s="26"/>
      <c r="U115" s="26">
        <v>25</v>
      </c>
      <c r="V115" s="27"/>
      <c r="W115" s="26"/>
      <c r="X115" s="26"/>
      <c r="Y115" s="26">
        <v>22</v>
      </c>
    </row>
    <row r="116" spans="1:25" s="5" customFormat="1" ht="17" x14ac:dyDescent="0.2">
      <c r="A116" s="23" t="s">
        <v>149</v>
      </c>
      <c r="B116" s="24">
        <f>COUNT(D116:Y116)</f>
        <v>0</v>
      </c>
      <c r="C116" s="25">
        <f t="shared" si="1"/>
        <v>0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26"/>
      <c r="X116" s="26"/>
      <c r="Y116" s="26"/>
    </row>
    <row r="117" spans="1:25" s="5" customFormat="1" ht="17" x14ac:dyDescent="0.2">
      <c r="A117" s="23" t="s">
        <v>193</v>
      </c>
      <c r="B117" s="24">
        <f>COUNT(D117:Y117)</f>
        <v>3</v>
      </c>
      <c r="C117" s="25">
        <f t="shared" si="1"/>
        <v>70</v>
      </c>
      <c r="D117" s="26">
        <v>15</v>
      </c>
      <c r="E117" s="26"/>
      <c r="F117" s="26"/>
      <c r="G117" s="26"/>
      <c r="H117" s="26"/>
      <c r="I117" s="26"/>
      <c r="J117" s="26"/>
      <c r="K117" s="26"/>
      <c r="L117" s="34">
        <v>30</v>
      </c>
      <c r="M117" s="26"/>
      <c r="N117" s="26"/>
      <c r="O117" s="26"/>
      <c r="P117" s="26"/>
      <c r="Q117" s="26"/>
      <c r="R117" s="26"/>
      <c r="S117" s="26"/>
      <c r="T117" s="34">
        <v>25</v>
      </c>
      <c r="U117" s="26"/>
      <c r="V117" s="27"/>
      <c r="W117" s="26"/>
      <c r="X117" s="26"/>
      <c r="Y117" s="26"/>
    </row>
    <row r="118" spans="1:25" s="5" customFormat="1" ht="17" x14ac:dyDescent="0.2">
      <c r="A118" s="23" t="s">
        <v>150</v>
      </c>
      <c r="B118" s="24">
        <f>COUNT(D118:Y118)</f>
        <v>0</v>
      </c>
      <c r="C118" s="25">
        <f t="shared" si="1"/>
        <v>0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7"/>
      <c r="W118" s="26"/>
      <c r="X118" s="26"/>
      <c r="Y118" s="26"/>
    </row>
    <row r="119" spans="1:25" s="5" customFormat="1" ht="17" x14ac:dyDescent="0.2">
      <c r="A119" s="23" t="s">
        <v>151</v>
      </c>
      <c r="B119" s="24">
        <f>COUNT(D119:Y119)</f>
        <v>2</v>
      </c>
      <c r="C119" s="25">
        <f t="shared" si="1"/>
        <v>37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>
        <v>25</v>
      </c>
      <c r="S119" s="26"/>
      <c r="T119" s="26"/>
      <c r="U119" s="26"/>
      <c r="V119" s="27"/>
      <c r="W119" s="26"/>
      <c r="X119" s="26">
        <v>12</v>
      </c>
      <c r="Y119" s="26"/>
    </row>
    <row r="120" spans="1:25" s="5" customFormat="1" ht="17" x14ac:dyDescent="0.2">
      <c r="A120" s="23" t="s">
        <v>194</v>
      </c>
      <c r="B120" s="24">
        <f>COUNT(D120:Y120)</f>
        <v>0</v>
      </c>
      <c r="C120" s="25">
        <f t="shared" si="1"/>
        <v>0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7"/>
      <c r="W120" s="26"/>
      <c r="X120" s="26"/>
      <c r="Y120" s="26"/>
    </row>
    <row r="121" spans="1:25" s="5" customFormat="1" ht="17" x14ac:dyDescent="0.2">
      <c r="A121" s="23" t="s">
        <v>152</v>
      </c>
      <c r="B121" s="24">
        <f>COUNT(D121:Y121)</f>
        <v>0</v>
      </c>
      <c r="C121" s="25">
        <f t="shared" si="1"/>
        <v>0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7"/>
      <c r="W121" s="26"/>
      <c r="X121" s="26"/>
      <c r="Y121" s="26"/>
    </row>
    <row r="122" spans="1:25" s="5" customFormat="1" ht="17" x14ac:dyDescent="0.2">
      <c r="A122" s="23" t="s">
        <v>153</v>
      </c>
      <c r="B122" s="24">
        <f>COUNT(D122:Y122)</f>
        <v>3</v>
      </c>
      <c r="C122" s="25">
        <f t="shared" si="1"/>
        <v>42</v>
      </c>
      <c r="D122" s="26">
        <v>15</v>
      </c>
      <c r="E122" s="26">
        <v>17</v>
      </c>
      <c r="F122" s="26">
        <v>10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7"/>
      <c r="W122" s="26"/>
      <c r="X122" s="26"/>
      <c r="Y122" s="26"/>
    </row>
    <row r="123" spans="1:25" s="5" customFormat="1" ht="17" x14ac:dyDescent="0.2">
      <c r="A123" s="23" t="s">
        <v>195</v>
      </c>
      <c r="B123" s="24">
        <f>COUNT(D123:Y123)</f>
        <v>0</v>
      </c>
      <c r="C123" s="25">
        <f t="shared" si="1"/>
        <v>0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7"/>
      <c r="W123" s="26"/>
      <c r="X123" s="26"/>
      <c r="Y123" s="26"/>
    </row>
    <row r="124" spans="1:25" s="5" customFormat="1" ht="17" x14ac:dyDescent="0.2">
      <c r="A124" s="23" t="s">
        <v>154</v>
      </c>
      <c r="B124" s="24">
        <f>COUNT(D124:Y124)</f>
        <v>2</v>
      </c>
      <c r="C124" s="25">
        <f t="shared" si="1"/>
        <v>27</v>
      </c>
      <c r="D124" s="26"/>
      <c r="E124" s="26">
        <v>15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7"/>
      <c r="W124" s="26"/>
      <c r="X124" s="26"/>
      <c r="Y124" s="26">
        <v>12</v>
      </c>
    </row>
    <row r="125" spans="1:25" s="5" customFormat="1" ht="17" x14ac:dyDescent="0.2">
      <c r="A125" s="23" t="s">
        <v>155</v>
      </c>
      <c r="B125" s="24">
        <f>COUNT(D125:Y125)</f>
        <v>4</v>
      </c>
      <c r="C125" s="25">
        <f t="shared" si="1"/>
        <v>80</v>
      </c>
      <c r="D125" s="26"/>
      <c r="E125" s="26"/>
      <c r="F125" s="26"/>
      <c r="G125" s="26"/>
      <c r="H125" s="26"/>
      <c r="I125" s="26"/>
      <c r="J125" s="26">
        <v>30</v>
      </c>
      <c r="K125" s="26"/>
      <c r="L125" s="26"/>
      <c r="M125" s="26">
        <v>10</v>
      </c>
      <c r="N125" s="26">
        <v>10</v>
      </c>
      <c r="O125" s="26"/>
      <c r="P125" s="26">
        <v>30</v>
      </c>
      <c r="Q125" s="26"/>
      <c r="R125" s="26"/>
      <c r="S125" s="26"/>
      <c r="T125" s="26"/>
      <c r="U125" s="26"/>
      <c r="V125" s="27"/>
      <c r="W125" s="26"/>
      <c r="X125" s="26"/>
      <c r="Y125" s="26"/>
    </row>
    <row r="126" spans="1:25" s="5" customFormat="1" ht="17" x14ac:dyDescent="0.2">
      <c r="A126" s="23" t="s">
        <v>156</v>
      </c>
      <c r="B126" s="24">
        <f>COUNT(D126:Y126)</f>
        <v>3</v>
      </c>
      <c r="C126" s="25">
        <f t="shared" si="1"/>
        <v>50</v>
      </c>
      <c r="D126" s="26"/>
      <c r="E126" s="26"/>
      <c r="F126" s="26"/>
      <c r="G126" s="26"/>
      <c r="H126" s="26"/>
      <c r="I126" s="26"/>
      <c r="J126" s="26">
        <v>20</v>
      </c>
      <c r="K126" s="26"/>
      <c r="L126" s="26"/>
      <c r="M126" s="26">
        <v>10</v>
      </c>
      <c r="N126" s="26"/>
      <c r="O126" s="26"/>
      <c r="P126" s="26"/>
      <c r="Q126" s="26"/>
      <c r="R126" s="26"/>
      <c r="S126" s="26"/>
      <c r="T126" s="26">
        <v>20</v>
      </c>
      <c r="U126" s="26"/>
      <c r="V126" s="27"/>
      <c r="W126" s="26"/>
      <c r="X126" s="26"/>
      <c r="Y126" s="26"/>
    </row>
    <row r="127" spans="1:25" s="5" customFormat="1" ht="17" x14ac:dyDescent="0.2">
      <c r="A127" s="23" t="s">
        <v>157</v>
      </c>
      <c r="B127" s="24">
        <f>COUNT(D127:Y127)</f>
        <v>4</v>
      </c>
      <c r="C127" s="25">
        <f t="shared" si="1"/>
        <v>70</v>
      </c>
      <c r="D127" s="26">
        <v>18</v>
      </c>
      <c r="E127" s="26"/>
      <c r="F127" s="26"/>
      <c r="G127" s="26">
        <v>14</v>
      </c>
      <c r="H127" s="26"/>
      <c r="I127" s="26"/>
      <c r="J127" s="26"/>
      <c r="K127" s="26">
        <v>22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7"/>
      <c r="W127" s="26"/>
      <c r="X127" s="26">
        <v>16</v>
      </c>
      <c r="Y127" s="26"/>
    </row>
    <row r="128" spans="1:25" s="5" customFormat="1" ht="17" x14ac:dyDescent="0.2">
      <c r="A128" s="23" t="s">
        <v>159</v>
      </c>
      <c r="B128" s="24">
        <f>COUNT(D128:Y128)</f>
        <v>7</v>
      </c>
      <c r="C128" s="25">
        <f t="shared" si="1"/>
        <v>155</v>
      </c>
      <c r="D128" s="26"/>
      <c r="E128" s="26">
        <v>25</v>
      </c>
      <c r="F128" s="26"/>
      <c r="G128" s="34">
        <v>18</v>
      </c>
      <c r="H128" s="34">
        <v>15</v>
      </c>
      <c r="I128" s="26"/>
      <c r="J128" s="26"/>
      <c r="K128" s="26"/>
      <c r="L128" s="34">
        <v>25</v>
      </c>
      <c r="M128" s="26"/>
      <c r="N128" s="26"/>
      <c r="O128" s="26"/>
      <c r="P128" s="26"/>
      <c r="Q128" s="26"/>
      <c r="R128" s="26"/>
      <c r="S128" s="34">
        <v>22</v>
      </c>
      <c r="T128" s="34">
        <v>30</v>
      </c>
      <c r="U128" s="26"/>
      <c r="V128" s="34">
        <v>20</v>
      </c>
      <c r="W128" s="26"/>
      <c r="X128" s="26"/>
      <c r="Y128" s="26"/>
    </row>
    <row r="129" spans="1:25" s="5" customFormat="1" ht="17" x14ac:dyDescent="0.2">
      <c r="A129" s="23" t="s">
        <v>161</v>
      </c>
      <c r="B129" s="24">
        <f>COUNT(D129:Y129)</f>
        <v>8</v>
      </c>
      <c r="C129" s="25">
        <f t="shared" si="1"/>
        <v>149</v>
      </c>
      <c r="D129" s="26">
        <v>10</v>
      </c>
      <c r="E129" s="26"/>
      <c r="F129" s="26"/>
      <c r="G129" s="26"/>
      <c r="H129" s="26"/>
      <c r="I129" s="26"/>
      <c r="J129" s="34">
        <v>20</v>
      </c>
      <c r="K129" s="26">
        <v>22</v>
      </c>
      <c r="L129" s="34">
        <v>10</v>
      </c>
      <c r="M129" s="26">
        <v>25</v>
      </c>
      <c r="N129" s="26"/>
      <c r="O129" s="26"/>
      <c r="P129" s="34">
        <v>30</v>
      </c>
      <c r="Q129" s="26"/>
      <c r="R129" s="34">
        <v>20</v>
      </c>
      <c r="S129" s="26"/>
      <c r="T129" s="26"/>
      <c r="U129" s="26"/>
      <c r="V129" s="27"/>
      <c r="W129" s="26"/>
      <c r="X129" s="26">
        <v>12</v>
      </c>
      <c r="Y129" s="26"/>
    </row>
    <row r="130" spans="1:25" s="5" customFormat="1" ht="17" x14ac:dyDescent="0.2">
      <c r="A130" s="23" t="s">
        <v>162</v>
      </c>
      <c r="B130" s="24">
        <f>COUNT(D130:Y130)</f>
        <v>3</v>
      </c>
      <c r="C130" s="25">
        <f t="shared" si="1"/>
        <v>68</v>
      </c>
      <c r="D130" s="26">
        <v>18</v>
      </c>
      <c r="E130" s="26"/>
      <c r="F130" s="26"/>
      <c r="G130" s="26">
        <v>30</v>
      </c>
      <c r="H130" s="26"/>
      <c r="I130" s="26">
        <v>20</v>
      </c>
      <c r="J130" s="35"/>
      <c r="K130" s="26"/>
      <c r="L130" s="35"/>
      <c r="M130" s="26"/>
      <c r="N130" s="26"/>
      <c r="O130" s="26"/>
      <c r="P130" s="26"/>
      <c r="Q130" s="26"/>
      <c r="R130" s="26"/>
      <c r="S130" s="26"/>
      <c r="T130" s="26"/>
      <c r="U130" s="26"/>
      <c r="V130" s="27"/>
      <c r="W130" s="26"/>
      <c r="X130" s="26"/>
      <c r="Y130" s="26"/>
    </row>
    <row r="131" spans="1:25" s="5" customFormat="1" ht="17" x14ac:dyDescent="0.2">
      <c r="A131" s="36" t="s">
        <v>196</v>
      </c>
      <c r="B131" s="37">
        <f>COUNT(D131:Y131)</f>
        <v>1</v>
      </c>
      <c r="C131" s="38">
        <f t="shared" ref="C131" si="2">SUM(D131:Y131)</f>
        <v>20</v>
      </c>
      <c r="D131" s="39"/>
      <c r="E131" s="39"/>
      <c r="F131" s="39"/>
      <c r="G131" s="39"/>
      <c r="H131" s="39"/>
      <c r="I131" s="39"/>
      <c r="J131" s="39"/>
      <c r="K131" s="39"/>
      <c r="L131" s="39">
        <v>20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40"/>
      <c r="W131" s="39"/>
      <c r="X131" s="39"/>
      <c r="Y131" s="39"/>
    </row>
    <row r="132" spans="1:25" ht="21" x14ac:dyDescent="0.25">
      <c r="A132" s="50" t="s">
        <v>210</v>
      </c>
      <c r="B132" s="50"/>
      <c r="C132" s="50"/>
      <c r="D132" s="41">
        <f>COUNTA(D3:D131)</f>
        <v>24</v>
      </c>
      <c r="E132" s="41">
        <f t="shared" ref="E132:Y132" si="3">COUNTA(E3:E131)</f>
        <v>18</v>
      </c>
      <c r="F132" s="41">
        <f t="shared" si="3"/>
        <v>25</v>
      </c>
      <c r="G132" s="41">
        <f t="shared" si="3"/>
        <v>20</v>
      </c>
      <c r="H132" s="41">
        <f t="shared" si="3"/>
        <v>8</v>
      </c>
      <c r="I132" s="41">
        <f t="shared" si="3"/>
        <v>16</v>
      </c>
      <c r="J132" s="41">
        <f t="shared" si="3"/>
        <v>17</v>
      </c>
      <c r="K132" s="41">
        <f t="shared" si="3"/>
        <v>14</v>
      </c>
      <c r="L132" s="41">
        <f t="shared" si="3"/>
        <v>18</v>
      </c>
      <c r="M132" s="41">
        <f t="shared" si="3"/>
        <v>18</v>
      </c>
      <c r="N132" s="41">
        <f t="shared" si="3"/>
        <v>20</v>
      </c>
      <c r="O132" s="41">
        <f t="shared" si="3"/>
        <v>16</v>
      </c>
      <c r="P132" s="41">
        <f t="shared" si="3"/>
        <v>14</v>
      </c>
      <c r="Q132" s="41">
        <f t="shared" si="3"/>
        <v>16</v>
      </c>
      <c r="R132" s="41">
        <f t="shared" si="3"/>
        <v>14</v>
      </c>
      <c r="S132" s="41">
        <f t="shared" si="3"/>
        <v>16</v>
      </c>
      <c r="T132" s="41">
        <f t="shared" si="3"/>
        <v>16</v>
      </c>
      <c r="U132" s="41">
        <f t="shared" si="3"/>
        <v>16</v>
      </c>
      <c r="V132" s="41">
        <f t="shared" si="3"/>
        <v>8</v>
      </c>
      <c r="W132" s="41">
        <f t="shared" si="3"/>
        <v>8</v>
      </c>
      <c r="X132" s="41">
        <f t="shared" si="3"/>
        <v>12</v>
      </c>
      <c r="Y132" s="41">
        <f t="shared" si="3"/>
        <v>16</v>
      </c>
    </row>
    <row r="133" spans="1:25" ht="43" customHeight="1" x14ac:dyDescent="0.2">
      <c r="A133" s="49" t="s">
        <v>209</v>
      </c>
      <c r="B133" s="49"/>
      <c r="C133" s="49"/>
      <c r="D133" s="49"/>
      <c r="E133" s="49"/>
    </row>
  </sheetData>
  <autoFilter ref="A2:Y2" xr:uid="{EEFB90D0-2FD4-CF43-B305-A98C119703EE}">
    <sortState xmlns:xlrd2="http://schemas.microsoft.com/office/spreadsheetml/2017/richdata2" ref="A3:Y131">
      <sortCondition ref="A2:A131"/>
    </sortState>
  </autoFilter>
  <mergeCells count="3">
    <mergeCell ref="A1:C1"/>
    <mergeCell ref="A133:E133"/>
    <mergeCell ref="A132:C132"/>
  </mergeCells>
  <conditionalFormatting sqref="C2">
    <cfRule type="cellIs" dxfId="1" priority="1" operator="greaterThan">
      <formula>100</formula>
    </cfRule>
  </conditionalFormatting>
  <printOptions horizontalCentered="1"/>
  <pageMargins left="0.2" right="0.2" top="0.5" bottom="0.5" header="0.3" footer="0.3"/>
  <pageSetup scale="47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3397E-0E93-1C48-B452-38B1989B3763}">
  <dimension ref="A1:AO119"/>
  <sheetViews>
    <sheetView zoomScale="132" zoomScaleNormal="132" workbookViewId="0">
      <pane xSplit="1" ySplit="2" topLeftCell="B109" activePane="bottomRight" state="frozen"/>
      <selection pane="topRight" activeCell="C1" sqref="C1"/>
      <selection pane="bottomLeft" activeCell="A3" sqref="A3"/>
      <selection pane="bottomRight" activeCell="AB3" sqref="AB3"/>
    </sheetView>
  </sheetViews>
  <sheetFormatPr baseColWidth="10" defaultColWidth="10.83203125" defaultRowHeight="16" x14ac:dyDescent="0.2"/>
  <cols>
    <col min="1" max="1" width="19.5" style="20" bestFit="1" customWidth="1"/>
    <col min="2" max="2" width="8.6640625" style="4" customWidth="1"/>
    <col min="3" max="3" width="10.83203125" style="4"/>
    <col min="4" max="4" width="8.6640625" style="21" customWidth="1"/>
    <col min="5" max="8" width="7.6640625" style="21" customWidth="1"/>
    <col min="9" max="9" width="8.33203125" style="21" customWidth="1"/>
    <col min="10" max="12" width="7.6640625" style="21" customWidth="1"/>
    <col min="13" max="13" width="8.5" style="21" customWidth="1"/>
    <col min="14" max="21" width="7.6640625" style="21" customWidth="1"/>
    <col min="22" max="22" width="8.33203125" style="21" customWidth="1"/>
    <col min="23" max="25" width="7.6640625" style="4" customWidth="1"/>
    <col min="26" max="39" width="10.83203125" style="4"/>
    <col min="40" max="41" width="10.83203125" style="14"/>
  </cols>
  <sheetData>
    <row r="1" spans="1:41" s="5" customFormat="1" x14ac:dyDescent="0.2">
      <c r="A1" s="51" t="s">
        <v>0</v>
      </c>
      <c r="B1" s="51"/>
      <c r="C1" s="51"/>
      <c r="D1" s="1" t="s">
        <v>1</v>
      </c>
      <c r="E1" s="1" t="s">
        <v>2</v>
      </c>
      <c r="F1" s="1" t="s">
        <v>3</v>
      </c>
      <c r="G1" s="1" t="s">
        <v>4</v>
      </c>
      <c r="H1" s="2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0" customFormat="1" ht="45" customHeight="1" x14ac:dyDescent="0.2">
      <c r="A2" s="6" t="s">
        <v>25</v>
      </c>
      <c r="B2" s="6" t="s">
        <v>26</v>
      </c>
      <c r="C2" s="6" t="s">
        <v>27</v>
      </c>
      <c r="D2" s="7" t="s">
        <v>28</v>
      </c>
      <c r="E2" s="7" t="s">
        <v>29</v>
      </c>
      <c r="F2" s="7" t="s">
        <v>30</v>
      </c>
      <c r="G2" s="7" t="s">
        <v>31</v>
      </c>
      <c r="H2" s="8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7" t="s">
        <v>28</v>
      </c>
      <c r="N2" s="8" t="s">
        <v>37</v>
      </c>
      <c r="O2" s="7" t="s">
        <v>38</v>
      </c>
      <c r="P2" s="7" t="s">
        <v>39</v>
      </c>
      <c r="Q2" s="7" t="s">
        <v>34</v>
      </c>
      <c r="R2" s="7" t="s">
        <v>40</v>
      </c>
      <c r="S2" s="7" t="s">
        <v>41</v>
      </c>
      <c r="T2" s="7" t="s">
        <v>42</v>
      </c>
      <c r="U2" s="7" t="s">
        <v>43</v>
      </c>
      <c r="V2" s="7" t="s">
        <v>28</v>
      </c>
      <c r="W2" s="9" t="s">
        <v>44</v>
      </c>
      <c r="X2" s="9" t="s">
        <v>45</v>
      </c>
      <c r="Y2" s="9" t="s">
        <v>31</v>
      </c>
      <c r="Z2" s="9" t="s">
        <v>46</v>
      </c>
      <c r="AA2" s="9" t="s">
        <v>29</v>
      </c>
      <c r="AB2" s="9"/>
    </row>
    <row r="3" spans="1:41" x14ac:dyDescent="0.2">
      <c r="A3" s="11" t="s">
        <v>47</v>
      </c>
      <c r="B3" s="12">
        <f>COUNTA(D3:AA3)</f>
        <v>2</v>
      </c>
      <c r="C3" s="13">
        <f>SUM(D3:AB3)</f>
        <v>28</v>
      </c>
      <c r="D3" s="13"/>
      <c r="E3" s="13"/>
      <c r="F3" s="13">
        <v>10</v>
      </c>
      <c r="G3" s="13"/>
      <c r="H3" s="13"/>
      <c r="I3" s="13"/>
      <c r="J3" s="13"/>
      <c r="K3" s="13"/>
      <c r="L3" s="13"/>
      <c r="M3" s="13"/>
      <c r="N3" s="13"/>
      <c r="O3" s="13">
        <v>18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41" x14ac:dyDescent="0.2">
      <c r="A4" s="11" t="s">
        <v>48</v>
      </c>
      <c r="B4" s="12">
        <f t="shared" ref="B4:B67" si="0">COUNTA(D4:AA4)</f>
        <v>3</v>
      </c>
      <c r="C4" s="13">
        <f t="shared" ref="C4:C67" si="1">SUM(D4:AB4)</f>
        <v>50.75</v>
      </c>
      <c r="D4" s="13">
        <v>10.75</v>
      </c>
      <c r="E4" s="13">
        <v>15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v>25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41" x14ac:dyDescent="0.2">
      <c r="A5" s="11" t="s">
        <v>49</v>
      </c>
      <c r="B5" s="12">
        <f t="shared" si="0"/>
        <v>1</v>
      </c>
      <c r="C5" s="13">
        <f t="shared" si="1"/>
        <v>12</v>
      </c>
      <c r="D5" s="13"/>
      <c r="E5" s="13"/>
      <c r="F5" s="13"/>
      <c r="G5" s="13"/>
      <c r="H5" s="13"/>
      <c r="I5" s="13">
        <v>12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41" x14ac:dyDescent="0.2">
      <c r="A6" s="11" t="s">
        <v>50</v>
      </c>
      <c r="B6" s="12">
        <f t="shared" si="0"/>
        <v>2</v>
      </c>
      <c r="C6" s="13">
        <f t="shared" si="1"/>
        <v>33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>
        <v>18</v>
      </c>
      <c r="S6" s="13"/>
      <c r="T6" s="13"/>
      <c r="U6" s="13"/>
      <c r="V6" s="13">
        <v>15</v>
      </c>
      <c r="W6" s="13"/>
      <c r="X6" s="13"/>
      <c r="Y6" s="13"/>
      <c r="Z6" s="13"/>
      <c r="AA6" s="13"/>
      <c r="AB6" s="13"/>
    </row>
    <row r="7" spans="1:41" x14ac:dyDescent="0.2">
      <c r="A7" s="11" t="s">
        <v>51</v>
      </c>
      <c r="B7" s="12">
        <f t="shared" si="0"/>
        <v>2</v>
      </c>
      <c r="C7" s="13">
        <f t="shared" si="1"/>
        <v>42</v>
      </c>
      <c r="D7" s="13"/>
      <c r="E7" s="13"/>
      <c r="F7" s="13"/>
      <c r="G7" s="13"/>
      <c r="H7" s="13"/>
      <c r="I7" s="13">
        <v>12</v>
      </c>
      <c r="J7" s="13"/>
      <c r="K7" s="13"/>
      <c r="L7" s="13"/>
      <c r="M7" s="13">
        <v>30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41" x14ac:dyDescent="0.2">
      <c r="A8" s="11" t="s">
        <v>52</v>
      </c>
      <c r="B8" s="12">
        <f t="shared" si="0"/>
        <v>1</v>
      </c>
      <c r="C8" s="13">
        <f t="shared" si="1"/>
        <v>20</v>
      </c>
      <c r="D8" s="13"/>
      <c r="E8" s="13"/>
      <c r="F8" s="13"/>
      <c r="G8" s="13"/>
      <c r="H8" s="13"/>
      <c r="I8" s="13"/>
      <c r="J8" s="13">
        <v>20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41" x14ac:dyDescent="0.2">
      <c r="A9" s="11" t="s">
        <v>53</v>
      </c>
      <c r="B9" s="12">
        <f t="shared" si="0"/>
        <v>4</v>
      </c>
      <c r="C9" s="13">
        <f t="shared" si="1"/>
        <v>65</v>
      </c>
      <c r="D9" s="13"/>
      <c r="E9" s="13"/>
      <c r="F9" s="13">
        <v>20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>
        <v>10</v>
      </c>
      <c r="T9" s="13"/>
      <c r="U9" s="13"/>
      <c r="V9" s="13"/>
      <c r="W9" s="13"/>
      <c r="X9" s="13">
        <v>15</v>
      </c>
      <c r="Y9" s="13"/>
      <c r="Z9" s="13"/>
      <c r="AA9" s="13">
        <v>20</v>
      </c>
      <c r="AB9" s="13"/>
    </row>
    <row r="10" spans="1:41" x14ac:dyDescent="0.2">
      <c r="A10" s="11" t="s">
        <v>54</v>
      </c>
      <c r="B10" s="12">
        <f t="shared" si="0"/>
        <v>6</v>
      </c>
      <c r="C10" s="13">
        <f t="shared" si="1"/>
        <v>152.5</v>
      </c>
      <c r="D10" s="13">
        <v>23</v>
      </c>
      <c r="E10" s="13">
        <v>20</v>
      </c>
      <c r="F10" s="13"/>
      <c r="G10" s="13"/>
      <c r="H10" s="13"/>
      <c r="I10" s="13">
        <v>27.5</v>
      </c>
      <c r="J10" s="13"/>
      <c r="K10" s="13">
        <v>20</v>
      </c>
      <c r="L10" s="13">
        <v>30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32</v>
      </c>
      <c r="AA10" s="13"/>
      <c r="AB10" s="13"/>
    </row>
    <row r="11" spans="1:41" x14ac:dyDescent="0.2">
      <c r="A11" s="11" t="s">
        <v>55</v>
      </c>
      <c r="B11" s="12">
        <f t="shared" si="0"/>
        <v>0</v>
      </c>
      <c r="C11" s="13">
        <f t="shared" si="1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41" x14ac:dyDescent="0.2">
      <c r="A12" s="11" t="s">
        <v>56</v>
      </c>
      <c r="B12" s="12">
        <f t="shared" si="0"/>
        <v>4</v>
      </c>
      <c r="C12" s="13">
        <f t="shared" si="1"/>
        <v>67</v>
      </c>
      <c r="D12" s="13"/>
      <c r="E12" s="13"/>
      <c r="F12" s="13"/>
      <c r="G12" s="13"/>
      <c r="H12" s="13"/>
      <c r="I12" s="13">
        <v>12</v>
      </c>
      <c r="J12" s="13"/>
      <c r="K12" s="13"/>
      <c r="L12" s="13"/>
      <c r="M12" s="13"/>
      <c r="N12" s="13"/>
      <c r="O12" s="13">
        <v>25</v>
      </c>
      <c r="P12" s="13"/>
      <c r="Q12" s="13">
        <v>10</v>
      </c>
      <c r="R12" s="13"/>
      <c r="S12" s="13"/>
      <c r="T12" s="13"/>
      <c r="U12" s="13"/>
      <c r="V12" s="13">
        <v>20</v>
      </c>
      <c r="W12" s="13"/>
      <c r="X12" s="13"/>
      <c r="Y12" s="13"/>
      <c r="Z12" s="13"/>
      <c r="AA12" s="13"/>
      <c r="AB12" s="13"/>
    </row>
    <row r="13" spans="1:41" x14ac:dyDescent="0.2">
      <c r="A13" s="11" t="s">
        <v>57</v>
      </c>
      <c r="B13" s="12">
        <f t="shared" si="0"/>
        <v>0</v>
      </c>
      <c r="C13" s="13">
        <f t="shared" si="1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41" x14ac:dyDescent="0.2">
      <c r="A14" s="11" t="s">
        <v>58</v>
      </c>
      <c r="B14" s="12">
        <f t="shared" si="0"/>
        <v>1</v>
      </c>
      <c r="C14" s="13">
        <f t="shared" si="1"/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11</v>
      </c>
      <c r="Y14" s="13"/>
      <c r="Z14" s="13"/>
      <c r="AA14" s="13"/>
      <c r="AB14" s="13"/>
    </row>
    <row r="15" spans="1:41" x14ac:dyDescent="0.2">
      <c r="A15" s="11" t="s">
        <v>59</v>
      </c>
      <c r="B15" s="12">
        <f t="shared" si="0"/>
        <v>2</v>
      </c>
      <c r="C15" s="13">
        <f t="shared" si="1"/>
        <v>21.5</v>
      </c>
      <c r="D15" s="13">
        <v>10.75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>
        <v>10.75</v>
      </c>
      <c r="Z15" s="13"/>
      <c r="AA15" s="13"/>
      <c r="AB15" s="13"/>
    </row>
    <row r="16" spans="1:41" x14ac:dyDescent="0.2">
      <c r="A16" s="11" t="s">
        <v>60</v>
      </c>
      <c r="B16" s="12">
        <f t="shared" si="0"/>
        <v>10</v>
      </c>
      <c r="C16" s="13">
        <f t="shared" si="1"/>
        <v>169.5</v>
      </c>
      <c r="D16" s="13">
        <v>16.25</v>
      </c>
      <c r="E16" s="13"/>
      <c r="F16" s="13">
        <v>20</v>
      </c>
      <c r="G16" s="13"/>
      <c r="H16" s="13"/>
      <c r="I16" s="13"/>
      <c r="J16" s="13"/>
      <c r="K16" s="13">
        <v>15</v>
      </c>
      <c r="L16" s="13">
        <v>20</v>
      </c>
      <c r="M16" s="13">
        <v>14</v>
      </c>
      <c r="N16" s="13"/>
      <c r="O16" s="13">
        <v>18</v>
      </c>
      <c r="P16" s="13"/>
      <c r="Q16" s="13"/>
      <c r="R16" s="13"/>
      <c r="S16" s="13">
        <v>15.5</v>
      </c>
      <c r="T16" s="13"/>
      <c r="U16" s="13"/>
      <c r="V16" s="13"/>
      <c r="W16" s="13">
        <v>20</v>
      </c>
      <c r="X16" s="13"/>
      <c r="Y16" s="13">
        <v>10.75</v>
      </c>
      <c r="Z16" s="13"/>
      <c r="AA16" s="13">
        <v>20</v>
      </c>
      <c r="AB16" s="13"/>
    </row>
    <row r="17" spans="1:41" s="4" customFormat="1" x14ac:dyDescent="0.2">
      <c r="A17" s="11" t="s">
        <v>61</v>
      </c>
      <c r="B17" s="12">
        <f t="shared" si="0"/>
        <v>8</v>
      </c>
      <c r="C17" s="13">
        <f t="shared" si="1"/>
        <v>148.75</v>
      </c>
      <c r="D17" s="13"/>
      <c r="E17" s="13">
        <v>20</v>
      </c>
      <c r="F17" s="13"/>
      <c r="G17" s="13"/>
      <c r="H17" s="13"/>
      <c r="I17" s="13"/>
      <c r="J17" s="13">
        <v>15</v>
      </c>
      <c r="K17" s="13"/>
      <c r="L17" s="13">
        <v>25</v>
      </c>
      <c r="M17" s="13"/>
      <c r="N17" s="13"/>
      <c r="O17" s="13">
        <v>18</v>
      </c>
      <c r="P17" s="13">
        <v>20</v>
      </c>
      <c r="Q17" s="13"/>
      <c r="R17" s="13">
        <v>20</v>
      </c>
      <c r="S17" s="13"/>
      <c r="T17" s="13"/>
      <c r="U17" s="13"/>
      <c r="V17" s="13">
        <v>20</v>
      </c>
      <c r="W17" s="13"/>
      <c r="X17" s="13"/>
      <c r="Y17" s="13">
        <v>10.75</v>
      </c>
      <c r="Z17" s="13"/>
      <c r="AA17" s="13"/>
      <c r="AB17" s="13"/>
      <c r="AN17" s="14"/>
      <c r="AO17" s="14"/>
    </row>
    <row r="18" spans="1:41" s="4" customFormat="1" x14ac:dyDescent="0.2">
      <c r="A18" s="11" t="s">
        <v>62</v>
      </c>
      <c r="B18" s="12">
        <f t="shared" si="0"/>
        <v>6</v>
      </c>
      <c r="C18" s="13">
        <f t="shared" si="1"/>
        <v>112</v>
      </c>
      <c r="D18" s="13"/>
      <c r="E18" s="13"/>
      <c r="F18" s="13">
        <v>25</v>
      </c>
      <c r="G18" s="13"/>
      <c r="H18" s="13"/>
      <c r="I18" s="13"/>
      <c r="J18" s="13"/>
      <c r="K18" s="13"/>
      <c r="L18" s="13">
        <v>15</v>
      </c>
      <c r="M18" s="13"/>
      <c r="N18" s="13"/>
      <c r="O18" s="13">
        <v>18</v>
      </c>
      <c r="P18" s="13"/>
      <c r="Q18" s="13"/>
      <c r="R18" s="13"/>
      <c r="S18" s="13"/>
      <c r="T18" s="13"/>
      <c r="U18" s="13"/>
      <c r="V18" s="13"/>
      <c r="W18" s="13"/>
      <c r="X18" s="13">
        <v>11</v>
      </c>
      <c r="Y18" s="13">
        <v>18</v>
      </c>
      <c r="Z18" s="13"/>
      <c r="AA18" s="13">
        <v>25</v>
      </c>
      <c r="AB18" s="13"/>
      <c r="AN18" s="14"/>
      <c r="AO18" s="14"/>
    </row>
    <row r="19" spans="1:41" s="4" customFormat="1" x14ac:dyDescent="0.2">
      <c r="A19" s="11" t="s">
        <v>63</v>
      </c>
      <c r="B19" s="12">
        <f t="shared" si="0"/>
        <v>4</v>
      </c>
      <c r="C19" s="13">
        <f t="shared" si="1"/>
        <v>55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v>20</v>
      </c>
      <c r="Q19" s="13"/>
      <c r="R19" s="13"/>
      <c r="S19" s="13">
        <v>12</v>
      </c>
      <c r="T19" s="13">
        <v>15</v>
      </c>
      <c r="U19" s="13"/>
      <c r="V19" s="13">
        <v>8</v>
      </c>
      <c r="W19" s="13"/>
      <c r="X19" s="13"/>
      <c r="Y19" s="13"/>
      <c r="Z19" s="13"/>
      <c r="AA19" s="13"/>
      <c r="AB19" s="13"/>
      <c r="AN19" s="14"/>
      <c r="AO19" s="14"/>
    </row>
    <row r="20" spans="1:41" s="4" customFormat="1" x14ac:dyDescent="0.2">
      <c r="A20" s="11" t="s">
        <v>64</v>
      </c>
      <c r="B20" s="12">
        <f t="shared" si="0"/>
        <v>2</v>
      </c>
      <c r="C20" s="13">
        <f t="shared" si="1"/>
        <v>42</v>
      </c>
      <c r="D20" s="13"/>
      <c r="E20" s="13"/>
      <c r="F20" s="13"/>
      <c r="G20" s="13">
        <v>22</v>
      </c>
      <c r="H20" s="13"/>
      <c r="I20" s="13"/>
      <c r="J20" s="13"/>
      <c r="K20" s="13"/>
      <c r="L20" s="13">
        <v>20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N20" s="14"/>
      <c r="AO20" s="14"/>
    </row>
    <row r="21" spans="1:41" s="4" customFormat="1" x14ac:dyDescent="0.2">
      <c r="A21" s="11" t="s">
        <v>65</v>
      </c>
      <c r="B21" s="12">
        <f t="shared" si="0"/>
        <v>3</v>
      </c>
      <c r="C21" s="13">
        <f t="shared" si="1"/>
        <v>56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25</v>
      </c>
      <c r="R21" s="13">
        <v>13</v>
      </c>
      <c r="S21" s="13"/>
      <c r="T21" s="13"/>
      <c r="U21" s="13"/>
      <c r="V21" s="13"/>
      <c r="W21" s="13"/>
      <c r="X21" s="13"/>
      <c r="Y21" s="13">
        <v>18</v>
      </c>
      <c r="Z21" s="13"/>
      <c r="AA21" s="13"/>
      <c r="AB21" s="13"/>
      <c r="AN21" s="14"/>
      <c r="AO21" s="14"/>
    </row>
    <row r="22" spans="1:41" s="4" customFormat="1" x14ac:dyDescent="0.2">
      <c r="A22" s="11" t="s">
        <v>66</v>
      </c>
      <c r="B22" s="12">
        <f t="shared" si="0"/>
        <v>0</v>
      </c>
      <c r="C22" s="13">
        <f t="shared" si="1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N22" s="14"/>
      <c r="AO22" s="14"/>
    </row>
    <row r="23" spans="1:41" s="4" customFormat="1" x14ac:dyDescent="0.2">
      <c r="A23" s="11" t="s">
        <v>67</v>
      </c>
      <c r="B23" s="12">
        <f t="shared" si="0"/>
        <v>0</v>
      </c>
      <c r="C23" s="13">
        <f t="shared" si="1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N23" s="14"/>
      <c r="AO23" s="14"/>
    </row>
    <row r="24" spans="1:41" s="4" customFormat="1" x14ac:dyDescent="0.2">
      <c r="A24" s="11" t="s">
        <v>68</v>
      </c>
      <c r="B24" s="12">
        <f t="shared" si="0"/>
        <v>7</v>
      </c>
      <c r="C24" s="13">
        <f t="shared" si="1"/>
        <v>132.5</v>
      </c>
      <c r="D24" s="13"/>
      <c r="E24" s="13">
        <v>15</v>
      </c>
      <c r="F24" s="13"/>
      <c r="G24" s="13">
        <v>10</v>
      </c>
      <c r="H24" s="3"/>
      <c r="I24" s="13">
        <v>27.5</v>
      </c>
      <c r="J24" s="13"/>
      <c r="K24" s="13"/>
      <c r="L24" s="13">
        <v>10</v>
      </c>
      <c r="M24" s="13"/>
      <c r="N24" s="13"/>
      <c r="O24" s="13"/>
      <c r="P24" s="13">
        <v>25</v>
      </c>
      <c r="Q24" s="13"/>
      <c r="R24" s="13"/>
      <c r="S24" s="13"/>
      <c r="T24" s="13"/>
      <c r="U24" s="13">
        <v>30</v>
      </c>
      <c r="V24" s="13">
        <v>15</v>
      </c>
      <c r="W24" s="13"/>
      <c r="X24" s="13"/>
      <c r="Y24" s="13"/>
      <c r="Z24" s="13"/>
      <c r="AA24" s="13"/>
      <c r="AB24" s="13"/>
      <c r="AN24" s="14"/>
      <c r="AO24" s="14"/>
    </row>
    <row r="25" spans="1:41" s="4" customFormat="1" x14ac:dyDescent="0.2">
      <c r="A25" s="11" t="s">
        <v>69</v>
      </c>
      <c r="B25" s="12">
        <f t="shared" si="0"/>
        <v>1</v>
      </c>
      <c r="C25" s="13">
        <f t="shared" si="1"/>
        <v>10.75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>
        <v>10.75</v>
      </c>
      <c r="Z25" s="13"/>
      <c r="AA25" s="13"/>
      <c r="AB25" s="13"/>
      <c r="AN25" s="14"/>
      <c r="AO25" s="14"/>
    </row>
    <row r="26" spans="1:41" s="4" customFormat="1" x14ac:dyDescent="0.2">
      <c r="A26" s="11" t="s">
        <v>70</v>
      </c>
      <c r="B26" s="12">
        <f t="shared" si="0"/>
        <v>4</v>
      </c>
      <c r="C26" s="13">
        <f t="shared" si="1"/>
        <v>64</v>
      </c>
      <c r="D26" s="13">
        <v>30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15</v>
      </c>
      <c r="R26" s="13"/>
      <c r="S26" s="13"/>
      <c r="T26" s="13"/>
      <c r="U26" s="13"/>
      <c r="V26" s="13">
        <v>8</v>
      </c>
      <c r="W26" s="13"/>
      <c r="X26" s="13">
        <v>11</v>
      </c>
      <c r="Y26" s="13"/>
      <c r="Z26" s="13"/>
      <c r="AA26" s="13"/>
      <c r="AB26" s="13"/>
      <c r="AN26" s="14"/>
      <c r="AO26" s="14"/>
    </row>
    <row r="27" spans="1:41" s="4" customFormat="1" x14ac:dyDescent="0.2">
      <c r="A27" s="11" t="s">
        <v>71</v>
      </c>
      <c r="B27" s="12">
        <f t="shared" si="0"/>
        <v>2</v>
      </c>
      <c r="C27" s="13">
        <f t="shared" si="1"/>
        <v>40.75</v>
      </c>
      <c r="D27" s="13">
        <v>10.75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30</v>
      </c>
      <c r="U27" s="13"/>
      <c r="V27" s="13"/>
      <c r="W27" s="13"/>
      <c r="X27" s="13"/>
      <c r="Y27" s="13"/>
      <c r="Z27" s="13"/>
      <c r="AA27" s="13"/>
      <c r="AB27" s="13"/>
      <c r="AN27" s="14"/>
      <c r="AO27" s="14"/>
    </row>
    <row r="28" spans="1:41" s="4" customFormat="1" x14ac:dyDescent="0.2">
      <c r="A28" s="11" t="s">
        <v>72</v>
      </c>
      <c r="B28" s="12">
        <f t="shared" si="0"/>
        <v>3</v>
      </c>
      <c r="C28" s="13">
        <f t="shared" si="1"/>
        <v>75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>
        <v>30</v>
      </c>
      <c r="Q28" s="13"/>
      <c r="R28" s="13"/>
      <c r="S28" s="13">
        <v>10</v>
      </c>
      <c r="T28" s="13"/>
      <c r="U28" s="13"/>
      <c r="V28" s="13"/>
      <c r="W28" s="13">
        <v>35</v>
      </c>
      <c r="X28" s="13"/>
      <c r="Y28" s="13"/>
      <c r="Z28" s="13"/>
      <c r="AA28" s="13"/>
      <c r="AB28" s="13"/>
      <c r="AN28" s="14"/>
      <c r="AO28" s="14"/>
    </row>
    <row r="29" spans="1:41" s="4" customFormat="1" x14ac:dyDescent="0.2">
      <c r="A29" s="11" t="s">
        <v>73</v>
      </c>
      <c r="B29" s="12">
        <f t="shared" si="0"/>
        <v>2</v>
      </c>
      <c r="C29" s="13">
        <f t="shared" si="1"/>
        <v>32</v>
      </c>
      <c r="D29" s="13"/>
      <c r="E29" s="13"/>
      <c r="F29" s="13"/>
      <c r="G29" s="13"/>
      <c r="H29" s="3"/>
      <c r="I29" s="13">
        <v>12</v>
      </c>
      <c r="J29" s="13"/>
      <c r="K29" s="13"/>
      <c r="L29" s="13"/>
      <c r="M29" s="13"/>
      <c r="N29" s="13"/>
      <c r="O29" s="13"/>
      <c r="P29" s="13"/>
      <c r="Q29" s="13"/>
      <c r="R29" s="13">
        <v>20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N29" s="14"/>
      <c r="AO29" s="14"/>
    </row>
    <row r="30" spans="1:41" s="4" customFormat="1" x14ac:dyDescent="0.2">
      <c r="A30" s="11" t="s">
        <v>74</v>
      </c>
      <c r="B30" s="12">
        <f t="shared" si="0"/>
        <v>0</v>
      </c>
      <c r="C30" s="13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N30" s="14"/>
      <c r="AO30" s="14"/>
    </row>
    <row r="31" spans="1:41" s="4" customFormat="1" x14ac:dyDescent="0.2">
      <c r="A31" s="11" t="s">
        <v>75</v>
      </c>
      <c r="B31" s="12">
        <f t="shared" si="0"/>
        <v>6</v>
      </c>
      <c r="C31" s="13">
        <f t="shared" si="1"/>
        <v>150</v>
      </c>
      <c r="D31" s="13"/>
      <c r="E31" s="13">
        <v>30</v>
      </c>
      <c r="F31" s="13"/>
      <c r="G31" s="13"/>
      <c r="H31" s="13"/>
      <c r="I31" s="13"/>
      <c r="J31" s="13"/>
      <c r="K31" s="13"/>
      <c r="L31" s="13"/>
      <c r="M31" s="13"/>
      <c r="N31" s="13"/>
      <c r="O31" s="13">
        <v>30</v>
      </c>
      <c r="P31" s="13"/>
      <c r="Q31" s="13"/>
      <c r="R31" s="13">
        <v>30</v>
      </c>
      <c r="S31" s="13"/>
      <c r="T31" s="13">
        <v>20</v>
      </c>
      <c r="U31" s="13">
        <v>30</v>
      </c>
      <c r="V31" s="13"/>
      <c r="W31" s="13"/>
      <c r="X31" s="13"/>
      <c r="Y31" s="13"/>
      <c r="Z31" s="13"/>
      <c r="AA31" s="13">
        <v>10</v>
      </c>
      <c r="AB31" s="13"/>
      <c r="AN31" s="14"/>
      <c r="AO31" s="14"/>
    </row>
    <row r="32" spans="1:41" s="4" customFormat="1" x14ac:dyDescent="0.2">
      <c r="A32" s="11" t="s">
        <v>76</v>
      </c>
      <c r="B32" s="12">
        <f t="shared" si="0"/>
        <v>4</v>
      </c>
      <c r="C32" s="13">
        <f t="shared" si="1"/>
        <v>73</v>
      </c>
      <c r="D32" s="13"/>
      <c r="E32" s="13"/>
      <c r="F32" s="13">
        <v>25</v>
      </c>
      <c r="G32" s="13"/>
      <c r="H32" s="13"/>
      <c r="I32" s="13"/>
      <c r="J32" s="13"/>
      <c r="K32" s="13"/>
      <c r="L32" s="13"/>
      <c r="M32" s="13"/>
      <c r="N32" s="13"/>
      <c r="O32" s="13">
        <v>20</v>
      </c>
      <c r="P32" s="13"/>
      <c r="Q32" s="13"/>
      <c r="R32" s="13"/>
      <c r="S32" s="13"/>
      <c r="T32" s="13"/>
      <c r="U32" s="13">
        <v>15</v>
      </c>
      <c r="V32" s="13"/>
      <c r="W32" s="13">
        <v>13</v>
      </c>
      <c r="X32" s="13"/>
      <c r="Y32" s="13"/>
      <c r="Z32" s="13"/>
      <c r="AA32" s="13"/>
      <c r="AB32" s="13"/>
      <c r="AN32" s="14"/>
      <c r="AO32" s="14"/>
    </row>
    <row r="33" spans="1:41" s="4" customFormat="1" x14ac:dyDescent="0.2">
      <c r="A33" s="11" t="s">
        <v>77</v>
      </c>
      <c r="B33" s="12">
        <f t="shared" si="0"/>
        <v>3</v>
      </c>
      <c r="C33" s="13">
        <f t="shared" si="1"/>
        <v>57</v>
      </c>
      <c r="D33" s="13"/>
      <c r="E33" s="13">
        <v>20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20</v>
      </c>
      <c r="T33" s="13"/>
      <c r="U33" s="13"/>
      <c r="V33" s="13"/>
      <c r="W33" s="13">
        <v>17</v>
      </c>
      <c r="X33" s="13"/>
      <c r="Y33" s="13"/>
      <c r="Z33" s="13"/>
      <c r="AA33" s="13"/>
      <c r="AB33" s="13"/>
      <c r="AN33" s="14"/>
      <c r="AO33" s="14"/>
    </row>
    <row r="34" spans="1:41" s="4" customFormat="1" x14ac:dyDescent="0.2">
      <c r="A34" s="11" t="s">
        <v>78</v>
      </c>
      <c r="B34" s="12">
        <f t="shared" si="0"/>
        <v>3</v>
      </c>
      <c r="C34" s="13">
        <f t="shared" si="1"/>
        <v>50.5</v>
      </c>
      <c r="D34" s="13"/>
      <c r="E34" s="13"/>
      <c r="F34" s="13"/>
      <c r="G34" s="13"/>
      <c r="H34" s="3"/>
      <c r="I34" s="13">
        <v>27.5</v>
      </c>
      <c r="J34" s="13"/>
      <c r="K34" s="13"/>
      <c r="L34" s="13"/>
      <c r="M34" s="13"/>
      <c r="N34" s="13"/>
      <c r="O34" s="13">
        <v>15</v>
      </c>
      <c r="P34" s="13"/>
      <c r="Q34" s="13"/>
      <c r="R34" s="13"/>
      <c r="S34" s="13">
        <v>8</v>
      </c>
      <c r="T34" s="13"/>
      <c r="U34" s="13"/>
      <c r="V34" s="13"/>
      <c r="W34" s="13"/>
      <c r="X34" s="13"/>
      <c r="Y34" s="13"/>
      <c r="Z34" s="13"/>
      <c r="AA34" s="13"/>
      <c r="AB34" s="13"/>
      <c r="AN34" s="14"/>
      <c r="AO34" s="14"/>
    </row>
    <row r="35" spans="1:41" s="4" customFormat="1" x14ac:dyDescent="0.2">
      <c r="A35" s="11" t="s">
        <v>79</v>
      </c>
      <c r="B35" s="12">
        <f t="shared" si="0"/>
        <v>4</v>
      </c>
      <c r="C35" s="13">
        <f t="shared" si="1"/>
        <v>76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>
        <v>20</v>
      </c>
      <c r="Q35" s="13"/>
      <c r="R35" s="13"/>
      <c r="S35" s="13"/>
      <c r="T35" s="13"/>
      <c r="U35" s="13">
        <v>20</v>
      </c>
      <c r="V35" s="13"/>
      <c r="W35" s="13">
        <v>18</v>
      </c>
      <c r="X35" s="13"/>
      <c r="Y35" s="13">
        <v>18</v>
      </c>
      <c r="Z35" s="13"/>
      <c r="AA35" s="13"/>
      <c r="AB35" s="13"/>
      <c r="AN35" s="14"/>
      <c r="AO35" s="14"/>
    </row>
    <row r="36" spans="1:41" s="4" customFormat="1" x14ac:dyDescent="0.2">
      <c r="A36" s="11" t="s">
        <v>80</v>
      </c>
      <c r="B36" s="12">
        <f t="shared" si="0"/>
        <v>4</v>
      </c>
      <c r="C36" s="13">
        <f t="shared" si="1"/>
        <v>76</v>
      </c>
      <c r="D36" s="13"/>
      <c r="E36" s="13"/>
      <c r="F36" s="13"/>
      <c r="G36" s="13">
        <v>13</v>
      </c>
      <c r="H36" s="3"/>
      <c r="I36" s="13">
        <v>18</v>
      </c>
      <c r="J36" s="13"/>
      <c r="K36" s="13"/>
      <c r="L36" s="13"/>
      <c r="M36" s="13"/>
      <c r="N36" s="13"/>
      <c r="O36" s="13"/>
      <c r="P36" s="13">
        <v>30</v>
      </c>
      <c r="Q36" s="13"/>
      <c r="R36" s="13"/>
      <c r="S36" s="13"/>
      <c r="T36" s="13"/>
      <c r="U36" s="13"/>
      <c r="V36" s="13"/>
      <c r="W36" s="13">
        <v>15</v>
      </c>
      <c r="X36" s="13"/>
      <c r="Y36" s="13"/>
      <c r="Z36" s="13"/>
      <c r="AA36" s="13"/>
      <c r="AB36" s="13"/>
      <c r="AN36" s="14"/>
      <c r="AO36" s="14"/>
    </row>
    <row r="37" spans="1:41" s="4" customFormat="1" x14ac:dyDescent="0.2">
      <c r="A37" s="11" t="s">
        <v>81</v>
      </c>
      <c r="B37" s="12">
        <f t="shared" si="0"/>
        <v>0</v>
      </c>
      <c r="C37" s="13">
        <f t="shared" si="1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N37" s="14"/>
      <c r="AO37" s="14"/>
    </row>
    <row r="38" spans="1:41" s="4" customFormat="1" x14ac:dyDescent="0.2">
      <c r="A38" s="11" t="s">
        <v>82</v>
      </c>
      <c r="B38" s="12">
        <f t="shared" si="0"/>
        <v>8</v>
      </c>
      <c r="C38" s="13">
        <f t="shared" si="1"/>
        <v>137.5</v>
      </c>
      <c r="D38" s="13"/>
      <c r="E38" s="13"/>
      <c r="F38" s="13">
        <v>15</v>
      </c>
      <c r="G38" s="13">
        <v>15</v>
      </c>
      <c r="H38" s="13"/>
      <c r="I38" s="13"/>
      <c r="J38" s="13"/>
      <c r="K38" s="13">
        <v>15</v>
      </c>
      <c r="L38" s="13">
        <v>25</v>
      </c>
      <c r="M38" s="13">
        <v>23</v>
      </c>
      <c r="N38" s="13"/>
      <c r="O38" s="13"/>
      <c r="P38" s="13"/>
      <c r="Q38" s="13"/>
      <c r="R38" s="13"/>
      <c r="S38" s="13">
        <v>15.5</v>
      </c>
      <c r="T38" s="13"/>
      <c r="U38" s="13"/>
      <c r="V38" s="13">
        <v>15</v>
      </c>
      <c r="W38" s="13">
        <v>14</v>
      </c>
      <c r="X38" s="13"/>
      <c r="Y38" s="13"/>
      <c r="Z38" s="13"/>
      <c r="AA38" s="13"/>
      <c r="AB38" s="13"/>
      <c r="AN38" s="14"/>
      <c r="AO38" s="14"/>
    </row>
    <row r="39" spans="1:41" s="4" customFormat="1" x14ac:dyDescent="0.2">
      <c r="A39" s="11" t="s">
        <v>83</v>
      </c>
      <c r="B39" s="12">
        <f t="shared" si="0"/>
        <v>3</v>
      </c>
      <c r="C39" s="13">
        <f t="shared" si="1"/>
        <v>45.75</v>
      </c>
      <c r="D39" s="13"/>
      <c r="E39" s="13"/>
      <c r="F39" s="13"/>
      <c r="G39" s="13"/>
      <c r="H39" s="13"/>
      <c r="I39" s="13"/>
      <c r="J39" s="13"/>
      <c r="K39" s="13"/>
      <c r="L39" s="13"/>
      <c r="M39" s="13">
        <v>10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>
        <v>25</v>
      </c>
      <c r="Y39" s="13">
        <v>10.75</v>
      </c>
      <c r="Z39" s="13"/>
      <c r="AA39" s="13"/>
      <c r="AB39" s="13"/>
      <c r="AN39" s="14"/>
      <c r="AO39" s="14"/>
    </row>
    <row r="40" spans="1:41" s="4" customFormat="1" x14ac:dyDescent="0.2">
      <c r="A40" s="11" t="s">
        <v>84</v>
      </c>
      <c r="B40" s="12">
        <f t="shared" si="0"/>
        <v>0</v>
      </c>
      <c r="C40" s="13">
        <f t="shared" si="1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N40" s="14"/>
      <c r="AO40" s="14"/>
    </row>
    <row r="41" spans="1:41" s="4" customFormat="1" x14ac:dyDescent="0.2">
      <c r="A41" s="11" t="s">
        <v>85</v>
      </c>
      <c r="B41" s="12">
        <f t="shared" si="0"/>
        <v>0</v>
      </c>
      <c r="C41" s="13">
        <f t="shared" si="1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N41" s="14"/>
      <c r="AO41" s="14"/>
    </row>
    <row r="42" spans="1:41" s="4" customFormat="1" x14ac:dyDescent="0.2">
      <c r="A42" s="11" t="s">
        <v>86</v>
      </c>
      <c r="B42" s="12">
        <f t="shared" si="0"/>
        <v>4</v>
      </c>
      <c r="C42" s="13">
        <f t="shared" si="1"/>
        <v>105.5</v>
      </c>
      <c r="D42" s="13"/>
      <c r="E42" s="13"/>
      <c r="F42" s="13">
        <v>30</v>
      </c>
      <c r="G42" s="13"/>
      <c r="H42" s="3"/>
      <c r="I42" s="13">
        <v>27.5</v>
      </c>
      <c r="J42" s="13"/>
      <c r="K42" s="13"/>
      <c r="L42" s="13"/>
      <c r="M42" s="13"/>
      <c r="N42" s="13"/>
      <c r="O42" s="13"/>
      <c r="P42" s="13"/>
      <c r="Q42" s="13"/>
      <c r="R42" s="13">
        <v>18</v>
      </c>
      <c r="S42" s="13"/>
      <c r="T42" s="13"/>
      <c r="U42" s="13"/>
      <c r="V42" s="13"/>
      <c r="W42" s="13"/>
      <c r="X42" s="13"/>
      <c r="Y42" s="13"/>
      <c r="Z42" s="13"/>
      <c r="AA42" s="13">
        <v>30</v>
      </c>
      <c r="AB42" s="13"/>
      <c r="AN42" s="14"/>
      <c r="AO42" s="14"/>
    </row>
    <row r="43" spans="1:41" s="4" customFormat="1" x14ac:dyDescent="0.2">
      <c r="A43" s="11" t="s">
        <v>87</v>
      </c>
      <c r="B43" s="12">
        <f t="shared" si="0"/>
        <v>3</v>
      </c>
      <c r="C43" s="13">
        <f t="shared" si="1"/>
        <v>63</v>
      </c>
      <c r="D43" s="13"/>
      <c r="E43" s="13"/>
      <c r="F43" s="13">
        <v>25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>
        <v>8</v>
      </c>
      <c r="W43" s="13"/>
      <c r="X43" s="13"/>
      <c r="Y43" s="13"/>
      <c r="Z43" s="13"/>
      <c r="AA43" s="13">
        <v>30</v>
      </c>
      <c r="AB43" s="13"/>
      <c r="AN43" s="14"/>
      <c r="AO43" s="14"/>
    </row>
    <row r="44" spans="1:41" s="4" customFormat="1" x14ac:dyDescent="0.2">
      <c r="A44" s="11" t="s">
        <v>88</v>
      </c>
      <c r="B44" s="12">
        <f t="shared" si="0"/>
        <v>0</v>
      </c>
      <c r="C44" s="13">
        <f t="shared" si="1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N44" s="14"/>
      <c r="AO44" s="14"/>
    </row>
    <row r="45" spans="1:41" s="4" customFormat="1" x14ac:dyDescent="0.2">
      <c r="A45" s="11" t="s">
        <v>89</v>
      </c>
      <c r="B45" s="12">
        <f t="shared" si="0"/>
        <v>2</v>
      </c>
      <c r="C45" s="13">
        <f t="shared" si="1"/>
        <v>30</v>
      </c>
      <c r="D45" s="13"/>
      <c r="E45" s="13"/>
      <c r="F45" s="13"/>
      <c r="G45" s="13"/>
      <c r="H45" s="13"/>
      <c r="I45" s="13"/>
      <c r="J45" s="13"/>
      <c r="K45" s="13"/>
      <c r="L45" s="13">
        <v>15</v>
      </c>
      <c r="M45" s="13"/>
      <c r="N45" s="13"/>
      <c r="O45" s="13"/>
      <c r="P45" s="13"/>
      <c r="Q45" s="13"/>
      <c r="R45" s="13"/>
      <c r="S45" s="13"/>
      <c r="T45" s="13"/>
      <c r="U45" s="13"/>
      <c r="V45" s="13">
        <v>15</v>
      </c>
      <c r="W45" s="13"/>
      <c r="X45" s="13"/>
      <c r="Y45" s="13"/>
      <c r="Z45" s="13"/>
      <c r="AA45" s="13"/>
      <c r="AB45" s="13"/>
      <c r="AN45" s="14"/>
      <c r="AO45" s="14"/>
    </row>
    <row r="46" spans="1:41" s="4" customFormat="1" x14ac:dyDescent="0.2">
      <c r="A46" s="11" t="s">
        <v>90</v>
      </c>
      <c r="B46" s="12">
        <f t="shared" si="0"/>
        <v>2</v>
      </c>
      <c r="C46" s="13">
        <f t="shared" si="1"/>
        <v>30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>
        <v>20</v>
      </c>
      <c r="U46" s="13"/>
      <c r="V46" s="13"/>
      <c r="W46" s="13"/>
      <c r="X46" s="13"/>
      <c r="Y46" s="13"/>
      <c r="Z46" s="13"/>
      <c r="AA46" s="13">
        <v>10</v>
      </c>
      <c r="AB46" s="13"/>
      <c r="AN46" s="14"/>
      <c r="AO46" s="14"/>
    </row>
    <row r="47" spans="1:41" s="4" customFormat="1" x14ac:dyDescent="0.2">
      <c r="A47" s="11" t="s">
        <v>91</v>
      </c>
      <c r="B47" s="12">
        <f t="shared" si="0"/>
        <v>9</v>
      </c>
      <c r="C47" s="13">
        <f t="shared" si="1"/>
        <v>168</v>
      </c>
      <c r="D47" s="13">
        <v>30</v>
      </c>
      <c r="E47" s="13"/>
      <c r="F47" s="13">
        <v>15</v>
      </c>
      <c r="G47" s="13">
        <v>13</v>
      </c>
      <c r="H47" s="13"/>
      <c r="I47" s="13"/>
      <c r="J47" s="13">
        <v>20</v>
      </c>
      <c r="K47" s="13">
        <v>15</v>
      </c>
      <c r="L47" s="13">
        <v>10</v>
      </c>
      <c r="M47" s="13"/>
      <c r="N47" s="13"/>
      <c r="O47" s="13"/>
      <c r="P47" s="13"/>
      <c r="Q47" s="13"/>
      <c r="R47" s="13"/>
      <c r="S47" s="13"/>
      <c r="T47" s="13">
        <v>30</v>
      </c>
      <c r="U47" s="13">
        <v>15</v>
      </c>
      <c r="V47" s="13"/>
      <c r="W47" s="13"/>
      <c r="X47" s="13"/>
      <c r="Y47" s="13"/>
      <c r="Z47" s="13"/>
      <c r="AA47" s="13">
        <v>20</v>
      </c>
      <c r="AB47" s="13"/>
      <c r="AN47" s="14"/>
      <c r="AO47" s="14"/>
    </row>
    <row r="48" spans="1:41" s="4" customFormat="1" x14ac:dyDescent="0.2">
      <c r="A48" s="11" t="s">
        <v>92</v>
      </c>
      <c r="B48" s="12">
        <f t="shared" si="0"/>
        <v>0</v>
      </c>
      <c r="C48" s="13">
        <f t="shared" si="1"/>
        <v>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N48" s="14"/>
      <c r="AO48" s="14"/>
    </row>
    <row r="49" spans="1:41" s="4" customFormat="1" x14ac:dyDescent="0.2">
      <c r="A49" s="11" t="s">
        <v>93</v>
      </c>
      <c r="B49" s="12">
        <f t="shared" si="0"/>
        <v>0</v>
      </c>
      <c r="C49" s="13">
        <f t="shared" si="1"/>
        <v>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N49" s="14"/>
      <c r="AO49" s="14"/>
    </row>
    <row r="50" spans="1:41" s="4" customFormat="1" x14ac:dyDescent="0.2">
      <c r="A50" s="11" t="s">
        <v>94</v>
      </c>
      <c r="B50" s="12">
        <f t="shared" si="0"/>
        <v>0</v>
      </c>
      <c r="C50" s="13">
        <f t="shared" si="1"/>
        <v>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N50" s="14"/>
      <c r="AO50" s="14"/>
    </row>
    <row r="51" spans="1:41" s="4" customFormat="1" x14ac:dyDescent="0.2">
      <c r="A51" s="11" t="s">
        <v>95</v>
      </c>
      <c r="B51" s="12">
        <f t="shared" si="0"/>
        <v>3</v>
      </c>
      <c r="C51" s="13">
        <f t="shared" si="1"/>
        <v>50</v>
      </c>
      <c r="D51" s="13"/>
      <c r="E51" s="13"/>
      <c r="F51" s="13"/>
      <c r="G51" s="13"/>
      <c r="H51" s="13"/>
      <c r="I51" s="13"/>
      <c r="J51" s="13"/>
      <c r="K51" s="13"/>
      <c r="L51" s="13"/>
      <c r="M51" s="13">
        <v>10</v>
      </c>
      <c r="N51" s="13"/>
      <c r="O51" s="13"/>
      <c r="P51" s="13"/>
      <c r="Q51" s="13">
        <v>20</v>
      </c>
      <c r="R51" s="13">
        <v>20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N51" s="14"/>
      <c r="AO51" s="14"/>
    </row>
    <row r="52" spans="1:41" s="4" customFormat="1" x14ac:dyDescent="0.2">
      <c r="A52" s="11" t="s">
        <v>96</v>
      </c>
      <c r="B52" s="12">
        <f t="shared" si="0"/>
        <v>2</v>
      </c>
      <c r="C52" s="13">
        <f t="shared" si="1"/>
        <v>33.5</v>
      </c>
      <c r="D52" s="13"/>
      <c r="E52" s="13"/>
      <c r="F52" s="13"/>
      <c r="G52" s="13"/>
      <c r="H52" s="3"/>
      <c r="I52" s="13">
        <v>18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15.5</v>
      </c>
      <c r="T52" s="13"/>
      <c r="U52" s="13"/>
      <c r="V52" s="13"/>
      <c r="W52" s="13"/>
      <c r="X52" s="13"/>
      <c r="Y52" s="13"/>
      <c r="Z52" s="13"/>
      <c r="AA52" s="13"/>
      <c r="AB52" s="13"/>
      <c r="AN52" s="14"/>
      <c r="AO52" s="14"/>
    </row>
    <row r="53" spans="1:41" s="4" customFormat="1" x14ac:dyDescent="0.2">
      <c r="A53" s="11" t="s">
        <v>97</v>
      </c>
      <c r="B53" s="12">
        <f t="shared" si="0"/>
        <v>3</v>
      </c>
      <c r="C53" s="13">
        <f t="shared" si="1"/>
        <v>55</v>
      </c>
      <c r="D53" s="13"/>
      <c r="E53" s="13"/>
      <c r="F53" s="13"/>
      <c r="G53" s="13"/>
      <c r="H53" s="13"/>
      <c r="I53" s="13"/>
      <c r="J53" s="13"/>
      <c r="K53" s="13">
        <v>20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>
        <v>15</v>
      </c>
      <c r="Y53" s="13"/>
      <c r="Z53" s="13"/>
      <c r="AA53" s="13">
        <v>20</v>
      </c>
      <c r="AB53" s="13"/>
      <c r="AN53" s="14"/>
      <c r="AO53" s="14"/>
    </row>
    <row r="54" spans="1:41" s="4" customFormat="1" x14ac:dyDescent="0.2">
      <c r="A54" s="11" t="s">
        <v>98</v>
      </c>
      <c r="B54" s="12">
        <f t="shared" si="0"/>
        <v>5</v>
      </c>
      <c r="C54" s="13">
        <f t="shared" si="1"/>
        <v>81.25</v>
      </c>
      <c r="D54" s="13">
        <v>16.25</v>
      </c>
      <c r="E54" s="13"/>
      <c r="F54" s="13"/>
      <c r="G54" s="13"/>
      <c r="H54" s="13"/>
      <c r="I54" s="13"/>
      <c r="J54" s="13"/>
      <c r="K54" s="13"/>
      <c r="L54" s="13">
        <v>15</v>
      </c>
      <c r="M54" s="13">
        <v>15</v>
      </c>
      <c r="N54" s="13"/>
      <c r="O54" s="13"/>
      <c r="P54" s="13"/>
      <c r="Q54" s="13">
        <v>20</v>
      </c>
      <c r="R54" s="13"/>
      <c r="S54" s="13"/>
      <c r="T54" s="13"/>
      <c r="U54" s="13"/>
      <c r="V54" s="13"/>
      <c r="W54" s="13"/>
      <c r="X54" s="13"/>
      <c r="Y54" s="13"/>
      <c r="Z54" s="13"/>
      <c r="AA54" s="13">
        <v>15</v>
      </c>
      <c r="AB54" s="13"/>
      <c r="AN54" s="14"/>
      <c r="AO54" s="14"/>
    </row>
    <row r="55" spans="1:41" s="4" customFormat="1" x14ac:dyDescent="0.2">
      <c r="A55" s="11" t="s">
        <v>99</v>
      </c>
      <c r="B55" s="12">
        <f t="shared" si="0"/>
        <v>0</v>
      </c>
      <c r="C55" s="13">
        <f t="shared" si="1"/>
        <v>0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N55" s="14"/>
      <c r="AO55" s="14"/>
    </row>
    <row r="56" spans="1:41" s="4" customFormat="1" x14ac:dyDescent="0.2">
      <c r="A56" s="11" t="s">
        <v>100</v>
      </c>
      <c r="B56" s="12">
        <f t="shared" si="0"/>
        <v>6</v>
      </c>
      <c r="C56" s="13">
        <f t="shared" si="1"/>
        <v>108</v>
      </c>
      <c r="D56" s="13"/>
      <c r="E56" s="13"/>
      <c r="F56" s="13">
        <v>10</v>
      </c>
      <c r="G56" s="13"/>
      <c r="H56" s="3"/>
      <c r="I56" s="13">
        <v>18</v>
      </c>
      <c r="J56" s="13">
        <v>15</v>
      </c>
      <c r="K56" s="13"/>
      <c r="L56" s="13"/>
      <c r="M56" s="13"/>
      <c r="N56" s="13"/>
      <c r="O56" s="13">
        <v>25</v>
      </c>
      <c r="P56" s="13"/>
      <c r="Q56" s="13">
        <v>15</v>
      </c>
      <c r="R56" s="13">
        <v>25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N56" s="14"/>
      <c r="AO56" s="14"/>
    </row>
    <row r="57" spans="1:41" s="4" customFormat="1" x14ac:dyDescent="0.2">
      <c r="A57" s="11" t="s">
        <v>101</v>
      </c>
      <c r="B57" s="12">
        <f t="shared" si="0"/>
        <v>0</v>
      </c>
      <c r="C57" s="13">
        <f t="shared" si="1"/>
        <v>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N57" s="14"/>
      <c r="AO57" s="14"/>
    </row>
    <row r="58" spans="1:41" s="4" customFormat="1" x14ac:dyDescent="0.2">
      <c r="A58" s="11" t="s">
        <v>102</v>
      </c>
      <c r="B58" s="12">
        <f t="shared" si="0"/>
        <v>0</v>
      </c>
      <c r="C58" s="13">
        <f t="shared" si="1"/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N58" s="14"/>
      <c r="AO58" s="14"/>
    </row>
    <row r="59" spans="1:41" s="4" customFormat="1" x14ac:dyDescent="0.2">
      <c r="A59" s="11" t="s">
        <v>103</v>
      </c>
      <c r="B59" s="12">
        <f t="shared" si="0"/>
        <v>3</v>
      </c>
      <c r="C59" s="13">
        <f t="shared" si="1"/>
        <v>46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>
        <v>20</v>
      </c>
      <c r="T59" s="13"/>
      <c r="U59" s="13"/>
      <c r="V59" s="13">
        <v>11</v>
      </c>
      <c r="W59" s="13">
        <v>15</v>
      </c>
      <c r="X59" s="13"/>
      <c r="Y59" s="13"/>
      <c r="Z59" s="13"/>
      <c r="AA59" s="13"/>
      <c r="AB59" s="13"/>
      <c r="AN59" s="14"/>
      <c r="AO59" s="14"/>
    </row>
    <row r="60" spans="1:41" s="4" customFormat="1" x14ac:dyDescent="0.2">
      <c r="A60" s="11" t="s">
        <v>104</v>
      </c>
      <c r="B60" s="12">
        <f t="shared" si="0"/>
        <v>3</v>
      </c>
      <c r="C60" s="13">
        <f t="shared" si="1"/>
        <v>54</v>
      </c>
      <c r="D60" s="13"/>
      <c r="E60" s="13"/>
      <c r="F60" s="13"/>
      <c r="G60" s="13">
        <v>10</v>
      </c>
      <c r="H60" s="13"/>
      <c r="I60" s="13"/>
      <c r="J60" s="13"/>
      <c r="K60" s="13"/>
      <c r="L60" s="13">
        <v>25</v>
      </c>
      <c r="M60" s="13">
        <v>19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N60" s="14"/>
      <c r="AO60" s="14"/>
    </row>
    <row r="61" spans="1:41" s="4" customFormat="1" x14ac:dyDescent="0.2">
      <c r="A61" s="11" t="s">
        <v>105</v>
      </c>
      <c r="B61" s="12">
        <f t="shared" si="0"/>
        <v>0</v>
      </c>
      <c r="C61" s="13">
        <f t="shared" si="1"/>
        <v>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N61" s="14"/>
      <c r="AO61" s="14"/>
    </row>
    <row r="62" spans="1:41" s="4" customFormat="1" x14ac:dyDescent="0.2">
      <c r="A62" s="11" t="s">
        <v>106</v>
      </c>
      <c r="B62" s="12">
        <f t="shared" si="0"/>
        <v>3</v>
      </c>
      <c r="C62" s="13">
        <f t="shared" si="1"/>
        <v>74</v>
      </c>
      <c r="D62" s="13"/>
      <c r="E62" s="13"/>
      <c r="F62" s="13"/>
      <c r="G62" s="13">
        <v>22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20</v>
      </c>
      <c r="S62" s="13"/>
      <c r="T62" s="13"/>
      <c r="U62" s="13"/>
      <c r="V62" s="13"/>
      <c r="W62" s="13"/>
      <c r="X62" s="13"/>
      <c r="Y62" s="13"/>
      <c r="Z62" s="13">
        <v>32</v>
      </c>
      <c r="AA62" s="13"/>
      <c r="AB62" s="13"/>
      <c r="AN62" s="14"/>
      <c r="AO62" s="14"/>
    </row>
    <row r="63" spans="1:41" s="4" customFormat="1" x14ac:dyDescent="0.2">
      <c r="A63" s="11" t="s">
        <v>107</v>
      </c>
      <c r="B63" s="12">
        <f t="shared" si="0"/>
        <v>2</v>
      </c>
      <c r="C63" s="13">
        <f t="shared" si="1"/>
        <v>38</v>
      </c>
      <c r="D63" s="13">
        <v>23</v>
      </c>
      <c r="E63" s="13"/>
      <c r="F63" s="13"/>
      <c r="G63" s="13"/>
      <c r="H63" s="13"/>
      <c r="I63" s="13"/>
      <c r="J63" s="13"/>
      <c r="K63" s="13">
        <v>15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N63" s="14"/>
      <c r="AO63" s="14"/>
    </row>
    <row r="64" spans="1:41" s="4" customFormat="1" x14ac:dyDescent="0.2">
      <c r="A64" s="11" t="s">
        <v>108</v>
      </c>
      <c r="B64" s="12">
        <f t="shared" si="0"/>
        <v>5</v>
      </c>
      <c r="C64" s="13">
        <f t="shared" si="1"/>
        <v>105</v>
      </c>
      <c r="D64" s="13"/>
      <c r="E64" s="13">
        <v>20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30</v>
      </c>
      <c r="S64" s="13"/>
      <c r="T64" s="13"/>
      <c r="U64" s="13">
        <v>20</v>
      </c>
      <c r="V64" s="13"/>
      <c r="W64" s="13">
        <v>10</v>
      </c>
      <c r="X64" s="13"/>
      <c r="Y64" s="13"/>
      <c r="Z64" s="13"/>
      <c r="AA64" s="13">
        <v>25</v>
      </c>
      <c r="AB64" s="13"/>
      <c r="AN64" s="14"/>
      <c r="AO64" s="14"/>
    </row>
    <row r="65" spans="1:41" s="4" customFormat="1" x14ac:dyDescent="0.2">
      <c r="A65" s="11" t="s">
        <v>109</v>
      </c>
      <c r="B65" s="12">
        <f t="shared" si="0"/>
        <v>1</v>
      </c>
      <c r="C65" s="13">
        <f t="shared" si="1"/>
        <v>10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v>10</v>
      </c>
      <c r="U65" s="13"/>
      <c r="V65" s="13"/>
      <c r="W65" s="13"/>
      <c r="X65" s="13"/>
      <c r="Y65" s="13"/>
      <c r="Z65" s="13"/>
      <c r="AA65" s="13"/>
      <c r="AB65" s="13"/>
      <c r="AN65" s="14"/>
      <c r="AO65" s="14"/>
    </row>
    <row r="66" spans="1:41" s="4" customFormat="1" x14ac:dyDescent="0.2">
      <c r="A66" s="11" t="s">
        <v>110</v>
      </c>
      <c r="B66" s="12">
        <f t="shared" si="0"/>
        <v>2</v>
      </c>
      <c r="C66" s="13">
        <f t="shared" si="1"/>
        <v>33</v>
      </c>
      <c r="D66" s="13"/>
      <c r="E66" s="13"/>
      <c r="F66" s="13"/>
      <c r="G66" s="13">
        <v>10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23</v>
      </c>
      <c r="Z66" s="13"/>
      <c r="AA66" s="13"/>
      <c r="AB66" s="13"/>
      <c r="AN66" s="14"/>
      <c r="AO66" s="14"/>
    </row>
    <row r="67" spans="1:41" s="4" customFormat="1" x14ac:dyDescent="0.2">
      <c r="A67" s="11" t="s">
        <v>111</v>
      </c>
      <c r="B67" s="12">
        <f t="shared" si="0"/>
        <v>0</v>
      </c>
      <c r="C67" s="13">
        <f t="shared" si="1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N67" s="14"/>
      <c r="AO67" s="14"/>
    </row>
    <row r="68" spans="1:41" s="4" customFormat="1" x14ac:dyDescent="0.2">
      <c r="A68" s="11" t="s">
        <v>112</v>
      </c>
      <c r="B68" s="12">
        <f t="shared" ref="B68:B118" si="2">COUNTA(D68:AA68)</f>
        <v>0</v>
      </c>
      <c r="C68" s="13">
        <f t="shared" ref="C68:C118" si="3">SUM(D68:AB68)</f>
        <v>0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N68" s="14"/>
      <c r="AO68" s="14"/>
    </row>
    <row r="69" spans="1:41" s="4" customFormat="1" x14ac:dyDescent="0.2">
      <c r="A69" s="11" t="s">
        <v>113</v>
      </c>
      <c r="B69" s="12">
        <f t="shared" si="2"/>
        <v>3</v>
      </c>
      <c r="C69" s="13">
        <f t="shared" si="3"/>
        <v>61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20</v>
      </c>
      <c r="Q69" s="13"/>
      <c r="R69" s="13"/>
      <c r="S69" s="13"/>
      <c r="T69" s="13">
        <v>30</v>
      </c>
      <c r="U69" s="13"/>
      <c r="V69" s="13">
        <v>11</v>
      </c>
      <c r="W69" s="13"/>
      <c r="X69" s="13"/>
      <c r="Y69" s="13"/>
      <c r="Z69" s="13"/>
      <c r="AA69" s="13"/>
      <c r="AB69" s="13"/>
      <c r="AN69" s="14"/>
      <c r="AO69" s="14"/>
    </row>
    <row r="70" spans="1:41" s="4" customFormat="1" x14ac:dyDescent="0.2">
      <c r="A70" s="11" t="s">
        <v>114</v>
      </c>
      <c r="B70" s="12">
        <f t="shared" si="2"/>
        <v>5</v>
      </c>
      <c r="C70" s="13">
        <f t="shared" si="3"/>
        <v>66.5</v>
      </c>
      <c r="D70" s="13">
        <v>10.75</v>
      </c>
      <c r="E70" s="13"/>
      <c r="F70" s="13"/>
      <c r="G70" s="13">
        <v>22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>
        <v>8</v>
      </c>
      <c r="T70" s="13"/>
      <c r="U70" s="13"/>
      <c r="V70" s="13"/>
      <c r="W70" s="13"/>
      <c r="X70" s="13"/>
      <c r="Y70" s="13">
        <v>10.75</v>
      </c>
      <c r="Z70" s="13"/>
      <c r="AA70" s="13">
        <v>15</v>
      </c>
      <c r="AB70" s="13"/>
      <c r="AN70" s="14"/>
      <c r="AO70" s="14"/>
    </row>
    <row r="71" spans="1:41" s="4" customFormat="1" x14ac:dyDescent="0.2">
      <c r="A71" s="11" t="s">
        <v>115</v>
      </c>
      <c r="B71" s="12">
        <f t="shared" si="2"/>
        <v>5</v>
      </c>
      <c r="C71" s="13">
        <f t="shared" si="3"/>
        <v>100.5</v>
      </c>
      <c r="D71" s="13"/>
      <c r="E71" s="13"/>
      <c r="F71" s="13"/>
      <c r="G71" s="13">
        <v>27.5</v>
      </c>
      <c r="H71" s="13"/>
      <c r="I71" s="13"/>
      <c r="J71" s="13"/>
      <c r="K71" s="13">
        <v>15</v>
      </c>
      <c r="L71" s="13">
        <v>20</v>
      </c>
      <c r="M71" s="13"/>
      <c r="N71" s="13"/>
      <c r="O71" s="13">
        <v>18</v>
      </c>
      <c r="P71" s="13"/>
      <c r="Q71" s="13"/>
      <c r="R71" s="13"/>
      <c r="S71" s="13"/>
      <c r="T71" s="13"/>
      <c r="U71" s="13"/>
      <c r="V71" s="13">
        <v>20</v>
      </c>
      <c r="W71" s="13"/>
      <c r="X71" s="13"/>
      <c r="Y71" s="13"/>
      <c r="Z71" s="13"/>
      <c r="AA71" s="13"/>
      <c r="AB71" s="13"/>
      <c r="AN71" s="14"/>
      <c r="AO71" s="14"/>
    </row>
    <row r="72" spans="1:41" s="4" customFormat="1" x14ac:dyDescent="0.2">
      <c r="A72" s="11" t="s">
        <v>116</v>
      </c>
      <c r="B72" s="12">
        <f t="shared" si="2"/>
        <v>0</v>
      </c>
      <c r="C72" s="13">
        <f t="shared" si="3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N72" s="14"/>
      <c r="AO72" s="14"/>
    </row>
    <row r="73" spans="1:41" s="4" customFormat="1" x14ac:dyDescent="0.2">
      <c r="A73" s="11" t="s">
        <v>117</v>
      </c>
      <c r="B73" s="12">
        <f t="shared" si="2"/>
        <v>0</v>
      </c>
      <c r="C73" s="13">
        <f t="shared" si="3"/>
        <v>0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N73" s="14"/>
      <c r="AO73" s="14"/>
    </row>
    <row r="74" spans="1:41" s="4" customFormat="1" x14ac:dyDescent="0.2">
      <c r="A74" s="11" t="s">
        <v>118</v>
      </c>
      <c r="B74" s="12">
        <f t="shared" si="2"/>
        <v>0</v>
      </c>
      <c r="C74" s="13">
        <f t="shared" si="3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N74" s="14"/>
      <c r="AO74" s="14"/>
    </row>
    <row r="75" spans="1:41" s="4" customFormat="1" x14ac:dyDescent="0.2">
      <c r="A75" s="11" t="s">
        <v>119</v>
      </c>
      <c r="B75" s="12">
        <f t="shared" si="2"/>
        <v>0</v>
      </c>
      <c r="C75" s="13">
        <f t="shared" si="3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N75" s="14"/>
      <c r="AO75" s="14"/>
    </row>
    <row r="76" spans="1:41" s="4" customFormat="1" x14ac:dyDescent="0.2">
      <c r="A76" s="11" t="s">
        <v>120</v>
      </c>
      <c r="B76" s="12">
        <f t="shared" si="2"/>
        <v>3</v>
      </c>
      <c r="C76" s="13">
        <f t="shared" si="3"/>
        <v>46</v>
      </c>
      <c r="D76" s="13"/>
      <c r="E76" s="13"/>
      <c r="F76" s="13"/>
      <c r="G76" s="13"/>
      <c r="H76" s="13"/>
      <c r="I76" s="13"/>
      <c r="J76" s="13"/>
      <c r="K76" s="13"/>
      <c r="L76" s="13"/>
      <c r="M76" s="13">
        <v>14</v>
      </c>
      <c r="N76" s="13"/>
      <c r="O76" s="13">
        <v>15</v>
      </c>
      <c r="P76" s="13"/>
      <c r="Q76" s="13"/>
      <c r="R76" s="13"/>
      <c r="S76" s="13"/>
      <c r="T76" s="13"/>
      <c r="U76" s="13"/>
      <c r="V76" s="13"/>
      <c r="W76" s="13"/>
      <c r="X76" s="13">
        <v>17</v>
      </c>
      <c r="Y76" s="13"/>
      <c r="Z76" s="13"/>
      <c r="AA76" s="13"/>
      <c r="AB76" s="13"/>
      <c r="AN76" s="14"/>
      <c r="AO76" s="14"/>
    </row>
    <row r="77" spans="1:41" s="4" customFormat="1" x14ac:dyDescent="0.2">
      <c r="A77" s="11" t="s">
        <v>121</v>
      </c>
      <c r="B77" s="12">
        <f t="shared" si="2"/>
        <v>1</v>
      </c>
      <c r="C77" s="13">
        <f t="shared" si="3"/>
        <v>25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>
        <v>25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N77" s="14"/>
      <c r="AO77" s="14"/>
    </row>
    <row r="78" spans="1:41" s="4" customFormat="1" x14ac:dyDescent="0.2">
      <c r="A78" s="11" t="s">
        <v>122</v>
      </c>
      <c r="B78" s="12">
        <f t="shared" si="2"/>
        <v>0</v>
      </c>
      <c r="C78" s="13">
        <f t="shared" si="3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N78" s="14"/>
      <c r="AO78" s="14"/>
    </row>
    <row r="79" spans="1:41" s="4" customFormat="1" x14ac:dyDescent="0.2">
      <c r="A79" s="11" t="s">
        <v>123</v>
      </c>
      <c r="B79" s="12">
        <f t="shared" si="2"/>
        <v>3</v>
      </c>
      <c r="C79" s="13">
        <f t="shared" si="3"/>
        <v>92</v>
      </c>
      <c r="D79" s="13"/>
      <c r="E79" s="13"/>
      <c r="F79" s="13"/>
      <c r="G79" s="13"/>
      <c r="H79" s="13"/>
      <c r="I79" s="13"/>
      <c r="J79" s="13"/>
      <c r="K79" s="13"/>
      <c r="L79" s="13">
        <v>30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>
        <v>30</v>
      </c>
      <c r="Y79" s="13"/>
      <c r="Z79" s="13">
        <v>32</v>
      </c>
      <c r="AA79" s="13"/>
      <c r="AB79" s="13"/>
      <c r="AN79" s="14"/>
      <c r="AO79" s="14"/>
    </row>
    <row r="80" spans="1:41" s="4" customFormat="1" x14ac:dyDescent="0.2">
      <c r="A80" s="11" t="s">
        <v>124</v>
      </c>
      <c r="B80" s="12">
        <f t="shared" si="2"/>
        <v>5</v>
      </c>
      <c r="C80" s="13">
        <f t="shared" si="3"/>
        <v>82.5</v>
      </c>
      <c r="D80" s="13"/>
      <c r="E80" s="13">
        <v>20</v>
      </c>
      <c r="F80" s="13"/>
      <c r="G80" s="13">
        <v>27.5</v>
      </c>
      <c r="H80" s="13"/>
      <c r="I80" s="13"/>
      <c r="J80" s="13">
        <v>10</v>
      </c>
      <c r="K80" s="13"/>
      <c r="L80" s="13"/>
      <c r="M80" s="13"/>
      <c r="N80" s="13"/>
      <c r="O80" s="13">
        <v>15</v>
      </c>
      <c r="P80" s="13"/>
      <c r="Q80" s="13"/>
      <c r="R80" s="13"/>
      <c r="S80" s="13"/>
      <c r="T80" s="13">
        <v>10</v>
      </c>
      <c r="U80" s="13"/>
      <c r="V80" s="13"/>
      <c r="W80" s="13"/>
      <c r="X80" s="13"/>
      <c r="Y80" s="13"/>
      <c r="Z80" s="13"/>
      <c r="AA80" s="13"/>
      <c r="AB80" s="13"/>
      <c r="AN80" s="14"/>
      <c r="AO80" s="14"/>
    </row>
    <row r="81" spans="1:41" s="4" customFormat="1" x14ac:dyDescent="0.2">
      <c r="A81" s="11" t="s">
        <v>125</v>
      </c>
      <c r="B81" s="12">
        <f t="shared" si="2"/>
        <v>0</v>
      </c>
      <c r="C81" s="13">
        <f t="shared" si="3"/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N81" s="14"/>
      <c r="AO81" s="14"/>
    </row>
    <row r="82" spans="1:41" s="4" customFormat="1" x14ac:dyDescent="0.2">
      <c r="A82" s="11" t="s">
        <v>126</v>
      </c>
      <c r="B82" s="12">
        <f t="shared" si="2"/>
        <v>2</v>
      </c>
      <c r="C82" s="13">
        <f t="shared" si="3"/>
        <v>40</v>
      </c>
      <c r="D82" s="13"/>
      <c r="E82" s="13"/>
      <c r="F82" s="13"/>
      <c r="G82" s="13"/>
      <c r="H82" s="13"/>
      <c r="I82" s="13"/>
      <c r="J82" s="13">
        <v>20</v>
      </c>
      <c r="K82" s="13"/>
      <c r="L82" s="13"/>
      <c r="M82" s="13"/>
      <c r="N82" s="13"/>
      <c r="O82" s="13"/>
      <c r="P82" s="13"/>
      <c r="Q82" s="13"/>
      <c r="R82" s="13"/>
      <c r="S82" s="13">
        <v>20</v>
      </c>
      <c r="T82" s="13"/>
      <c r="U82" s="13"/>
      <c r="V82" s="13"/>
      <c r="W82" s="13"/>
      <c r="X82" s="13"/>
      <c r="Y82" s="13"/>
      <c r="Z82" s="13"/>
      <c r="AA82" s="13"/>
      <c r="AB82" s="13"/>
      <c r="AN82" s="14"/>
      <c r="AO82" s="14"/>
    </row>
    <row r="83" spans="1:41" s="4" customFormat="1" x14ac:dyDescent="0.2">
      <c r="A83" s="11" t="s">
        <v>127</v>
      </c>
      <c r="B83" s="12">
        <f t="shared" si="2"/>
        <v>1</v>
      </c>
      <c r="C83" s="13">
        <f t="shared" si="3"/>
        <v>30</v>
      </c>
      <c r="D83" s="13"/>
      <c r="E83" s="13"/>
      <c r="F83" s="13">
        <v>30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N83" s="14"/>
      <c r="AO83" s="14"/>
    </row>
    <row r="84" spans="1:41" s="4" customFormat="1" x14ac:dyDescent="0.2">
      <c r="A84" s="11" t="s">
        <v>128</v>
      </c>
      <c r="B84" s="12">
        <f t="shared" si="2"/>
        <v>6</v>
      </c>
      <c r="C84" s="13">
        <f t="shared" si="3"/>
        <v>121</v>
      </c>
      <c r="D84" s="13">
        <v>23</v>
      </c>
      <c r="E84" s="13"/>
      <c r="F84" s="13">
        <v>20</v>
      </c>
      <c r="G84" s="13">
        <v>13</v>
      </c>
      <c r="H84" s="13"/>
      <c r="I84" s="13"/>
      <c r="J84" s="13">
        <v>20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>
        <v>15</v>
      </c>
      <c r="V84" s="13"/>
      <c r="W84" s="13"/>
      <c r="X84" s="13">
        <v>30</v>
      </c>
      <c r="Y84" s="13"/>
      <c r="Z84" s="13"/>
      <c r="AA84" s="13"/>
      <c r="AB84" s="13"/>
      <c r="AN84" s="14"/>
      <c r="AO84" s="14"/>
    </row>
    <row r="85" spans="1:41" s="4" customFormat="1" x14ac:dyDescent="0.2">
      <c r="A85" s="11" t="s">
        <v>129</v>
      </c>
      <c r="B85" s="12">
        <f t="shared" si="2"/>
        <v>0</v>
      </c>
      <c r="C85" s="13">
        <f t="shared" si="3"/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N85" s="14"/>
      <c r="AO85" s="14"/>
    </row>
    <row r="86" spans="1:41" s="4" customFormat="1" x14ac:dyDescent="0.2">
      <c r="A86" s="11" t="s">
        <v>130</v>
      </c>
      <c r="B86" s="12">
        <f t="shared" si="2"/>
        <v>3</v>
      </c>
      <c r="C86" s="13">
        <f t="shared" si="3"/>
        <v>55</v>
      </c>
      <c r="D86" s="13"/>
      <c r="E86" s="13"/>
      <c r="F86" s="13">
        <v>20</v>
      </c>
      <c r="G86" s="13"/>
      <c r="H86" s="13"/>
      <c r="I86" s="13"/>
      <c r="J86" s="13"/>
      <c r="K86" s="13"/>
      <c r="L86" s="13"/>
      <c r="M86" s="13"/>
      <c r="N86" s="13"/>
      <c r="O86" s="13">
        <v>20</v>
      </c>
      <c r="P86" s="13"/>
      <c r="Q86" s="13"/>
      <c r="R86" s="13"/>
      <c r="S86" s="13"/>
      <c r="T86" s="13"/>
      <c r="U86" s="13">
        <v>15</v>
      </c>
      <c r="V86" s="13"/>
      <c r="W86" s="13"/>
      <c r="X86" s="13"/>
      <c r="Y86" s="13"/>
      <c r="Z86" s="13"/>
      <c r="AA86" s="13"/>
      <c r="AB86" s="13"/>
      <c r="AN86" s="14"/>
      <c r="AO86" s="14"/>
    </row>
    <row r="87" spans="1:41" s="4" customFormat="1" x14ac:dyDescent="0.2">
      <c r="A87" s="11" t="s">
        <v>131</v>
      </c>
      <c r="B87" s="12">
        <f t="shared" si="2"/>
        <v>0</v>
      </c>
      <c r="C87" s="13">
        <f t="shared" si="3"/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N87" s="14"/>
      <c r="AO87" s="14"/>
    </row>
    <row r="88" spans="1:41" s="4" customFormat="1" x14ac:dyDescent="0.2">
      <c r="A88" s="11" t="s">
        <v>132</v>
      </c>
      <c r="B88" s="12">
        <f t="shared" si="2"/>
        <v>2</v>
      </c>
      <c r="C88" s="13">
        <f t="shared" si="3"/>
        <v>20</v>
      </c>
      <c r="D88" s="13"/>
      <c r="E88" s="13"/>
      <c r="F88" s="13">
        <v>10</v>
      </c>
      <c r="G88" s="13"/>
      <c r="H88" s="13"/>
      <c r="I88" s="13"/>
      <c r="J88" s="13"/>
      <c r="K88" s="13"/>
      <c r="L88" s="13"/>
      <c r="M88" s="13">
        <v>10</v>
      </c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N88" s="14"/>
      <c r="AO88" s="14"/>
    </row>
    <row r="89" spans="1:41" s="4" customFormat="1" x14ac:dyDescent="0.2">
      <c r="A89" s="11" t="s">
        <v>133</v>
      </c>
      <c r="B89" s="12">
        <f t="shared" si="2"/>
        <v>2</v>
      </c>
      <c r="C89" s="13">
        <f t="shared" si="3"/>
        <v>40.75</v>
      </c>
      <c r="D89" s="13"/>
      <c r="E89" s="13"/>
      <c r="F89" s="13"/>
      <c r="G89" s="13"/>
      <c r="H89" s="13"/>
      <c r="I89" s="13"/>
      <c r="J89" s="13">
        <v>30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>
        <v>10.75</v>
      </c>
      <c r="Z89" s="13"/>
      <c r="AA89" s="13"/>
      <c r="AB89" s="13"/>
      <c r="AN89" s="14"/>
      <c r="AO89" s="14"/>
    </row>
    <row r="90" spans="1:41" s="4" customFormat="1" x14ac:dyDescent="0.2">
      <c r="A90" s="11" t="s">
        <v>134</v>
      </c>
      <c r="B90" s="12">
        <f t="shared" si="2"/>
        <v>2</v>
      </c>
      <c r="C90" s="13">
        <f t="shared" si="3"/>
        <v>45</v>
      </c>
      <c r="D90" s="13"/>
      <c r="E90" s="13"/>
      <c r="F90" s="13"/>
      <c r="G90" s="13"/>
      <c r="H90" s="13"/>
      <c r="I90" s="13"/>
      <c r="J90" s="13"/>
      <c r="K90" s="13">
        <v>15</v>
      </c>
      <c r="L90" s="13">
        <v>30</v>
      </c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N90" s="14"/>
      <c r="AO90" s="14"/>
    </row>
    <row r="91" spans="1:41" s="4" customFormat="1" x14ac:dyDescent="0.2">
      <c r="A91" s="11" t="s">
        <v>135</v>
      </c>
      <c r="B91" s="12">
        <f t="shared" si="2"/>
        <v>2</v>
      </c>
      <c r="C91" s="13">
        <f t="shared" si="3"/>
        <v>30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>
        <v>20</v>
      </c>
      <c r="U91" s="13"/>
      <c r="V91" s="13"/>
      <c r="W91" s="13"/>
      <c r="X91" s="13"/>
      <c r="Y91" s="13"/>
      <c r="Z91" s="13"/>
      <c r="AA91" s="13">
        <v>10</v>
      </c>
      <c r="AB91" s="13"/>
      <c r="AN91" s="14"/>
      <c r="AO91" s="14"/>
    </row>
    <row r="92" spans="1:41" s="4" customFormat="1" x14ac:dyDescent="0.2">
      <c r="A92" s="11" t="s">
        <v>136</v>
      </c>
      <c r="B92" s="12">
        <f t="shared" si="2"/>
        <v>3</v>
      </c>
      <c r="C92" s="13">
        <f t="shared" si="3"/>
        <v>40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>
        <v>8</v>
      </c>
      <c r="T92" s="13"/>
      <c r="U92" s="13">
        <v>20</v>
      </c>
      <c r="V92" s="13"/>
      <c r="W92" s="13">
        <v>12</v>
      </c>
      <c r="X92" s="13"/>
      <c r="Y92" s="13"/>
      <c r="Z92" s="13"/>
      <c r="AA92" s="13"/>
      <c r="AB92" s="13"/>
      <c r="AN92" s="14"/>
      <c r="AO92" s="14"/>
    </row>
    <row r="93" spans="1:41" s="4" customFormat="1" x14ac:dyDescent="0.2">
      <c r="A93" s="11" t="s">
        <v>137</v>
      </c>
      <c r="B93" s="12">
        <f t="shared" si="2"/>
        <v>6</v>
      </c>
      <c r="C93" s="13">
        <f t="shared" si="3"/>
        <v>112.5</v>
      </c>
      <c r="D93" s="13"/>
      <c r="E93" s="13">
        <v>15</v>
      </c>
      <c r="F93" s="13"/>
      <c r="G93" s="13">
        <v>27.5</v>
      </c>
      <c r="H93" s="13"/>
      <c r="I93" s="13"/>
      <c r="J93" s="13">
        <v>15</v>
      </c>
      <c r="K93" s="13"/>
      <c r="L93" s="13"/>
      <c r="M93" s="13">
        <v>10</v>
      </c>
      <c r="N93" s="13"/>
      <c r="O93" s="13">
        <v>15</v>
      </c>
      <c r="P93" s="13">
        <v>30</v>
      </c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N93" s="14"/>
      <c r="AO93" s="14"/>
    </row>
    <row r="94" spans="1:41" s="4" customFormat="1" x14ac:dyDescent="0.2">
      <c r="A94" s="11" t="s">
        <v>138</v>
      </c>
      <c r="B94" s="12">
        <f t="shared" si="2"/>
        <v>1</v>
      </c>
      <c r="C94" s="13">
        <f t="shared" si="3"/>
        <v>10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v>10</v>
      </c>
      <c r="T94" s="13"/>
      <c r="U94" s="13"/>
      <c r="V94" s="13"/>
      <c r="W94" s="13"/>
      <c r="X94" s="13"/>
      <c r="Y94" s="13"/>
      <c r="Z94" s="13"/>
      <c r="AA94" s="13"/>
      <c r="AB94" s="13"/>
      <c r="AN94" s="14"/>
      <c r="AO94" s="14"/>
    </row>
    <row r="95" spans="1:41" s="4" customFormat="1" x14ac:dyDescent="0.2">
      <c r="A95" s="11" t="s">
        <v>139</v>
      </c>
      <c r="B95" s="12">
        <f t="shared" si="2"/>
        <v>4</v>
      </c>
      <c r="C95" s="13">
        <f t="shared" si="3"/>
        <v>67</v>
      </c>
      <c r="D95" s="13"/>
      <c r="E95" s="13"/>
      <c r="F95" s="13"/>
      <c r="G95" s="13"/>
      <c r="H95" s="13"/>
      <c r="I95" s="13"/>
      <c r="J95" s="13"/>
      <c r="K95" s="13"/>
      <c r="L95" s="13"/>
      <c r="M95" s="13">
        <v>19</v>
      </c>
      <c r="N95" s="13"/>
      <c r="O95" s="13">
        <v>15</v>
      </c>
      <c r="P95" s="13"/>
      <c r="Q95" s="13"/>
      <c r="R95" s="13"/>
      <c r="S95" s="13"/>
      <c r="T95" s="13"/>
      <c r="U95" s="13">
        <v>25</v>
      </c>
      <c r="V95" s="13">
        <v>8</v>
      </c>
      <c r="W95" s="13"/>
      <c r="X95" s="13"/>
      <c r="Y95" s="13"/>
      <c r="Z95" s="13"/>
      <c r="AA95" s="13"/>
      <c r="AB95" s="13"/>
      <c r="AN95" s="14"/>
      <c r="AO95" s="14"/>
    </row>
    <row r="96" spans="1:41" s="4" customFormat="1" x14ac:dyDescent="0.2">
      <c r="A96" s="11" t="s">
        <v>140</v>
      </c>
      <c r="B96" s="12">
        <f t="shared" si="2"/>
        <v>4</v>
      </c>
      <c r="C96" s="13">
        <f t="shared" si="3"/>
        <v>104</v>
      </c>
      <c r="D96" s="13"/>
      <c r="E96" s="13">
        <v>25</v>
      </c>
      <c r="F96" s="13"/>
      <c r="G96" s="13">
        <v>22</v>
      </c>
      <c r="H96" s="13"/>
      <c r="I96" s="13"/>
      <c r="J96" s="13"/>
      <c r="K96" s="13"/>
      <c r="L96" s="13"/>
      <c r="M96" s="13"/>
      <c r="N96" s="13"/>
      <c r="O96" s="13"/>
      <c r="P96" s="13"/>
      <c r="Q96" s="13">
        <v>25</v>
      </c>
      <c r="R96" s="13"/>
      <c r="S96" s="13"/>
      <c r="T96" s="13"/>
      <c r="U96" s="13"/>
      <c r="V96" s="13"/>
      <c r="W96" s="13"/>
      <c r="X96" s="13"/>
      <c r="Y96" s="13"/>
      <c r="Z96" s="13">
        <v>32</v>
      </c>
      <c r="AA96" s="13"/>
      <c r="AB96" s="13"/>
      <c r="AN96" s="14"/>
      <c r="AO96" s="14"/>
    </row>
    <row r="97" spans="1:41" s="4" customFormat="1" x14ac:dyDescent="0.2">
      <c r="A97" s="11" t="s">
        <v>141</v>
      </c>
      <c r="B97" s="12">
        <f t="shared" si="2"/>
        <v>1</v>
      </c>
      <c r="C97" s="13">
        <f t="shared" si="3"/>
        <v>16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>
        <v>16</v>
      </c>
      <c r="X97" s="13"/>
      <c r="Y97" s="13"/>
      <c r="Z97" s="13"/>
      <c r="AA97" s="13"/>
      <c r="AB97" s="13"/>
      <c r="AN97" s="14"/>
      <c r="AO97" s="14"/>
    </row>
    <row r="98" spans="1:41" s="4" customFormat="1" x14ac:dyDescent="0.2">
      <c r="A98" s="11" t="s">
        <v>142</v>
      </c>
      <c r="B98" s="12">
        <f t="shared" si="2"/>
        <v>12</v>
      </c>
      <c r="C98" s="13">
        <f t="shared" si="3"/>
        <v>261</v>
      </c>
      <c r="D98" s="13">
        <v>30</v>
      </c>
      <c r="E98" s="13"/>
      <c r="F98" s="13">
        <v>15</v>
      </c>
      <c r="G98" s="13">
        <v>15</v>
      </c>
      <c r="H98" s="13"/>
      <c r="I98" s="13"/>
      <c r="J98" s="13"/>
      <c r="K98" s="13">
        <v>15</v>
      </c>
      <c r="L98" s="13">
        <v>15</v>
      </c>
      <c r="M98" s="13">
        <v>14</v>
      </c>
      <c r="N98" s="13"/>
      <c r="O98" s="13"/>
      <c r="P98" s="13"/>
      <c r="Q98" s="13">
        <v>10</v>
      </c>
      <c r="R98" s="13"/>
      <c r="S98" s="13">
        <v>20</v>
      </c>
      <c r="T98" s="13"/>
      <c r="U98" s="13">
        <v>15</v>
      </c>
      <c r="V98" s="13"/>
      <c r="W98" s="13"/>
      <c r="X98" s="13"/>
      <c r="Y98" s="13">
        <v>23</v>
      </c>
      <c r="Z98" s="13">
        <v>64</v>
      </c>
      <c r="AA98" s="13">
        <v>25</v>
      </c>
      <c r="AB98" s="13"/>
      <c r="AN98" s="14"/>
      <c r="AO98" s="14"/>
    </row>
    <row r="99" spans="1:41" s="4" customFormat="1" x14ac:dyDescent="0.2">
      <c r="A99" s="11" t="s">
        <v>143</v>
      </c>
      <c r="B99" s="12">
        <f t="shared" si="2"/>
        <v>5</v>
      </c>
      <c r="C99" s="13">
        <f t="shared" si="3"/>
        <v>112</v>
      </c>
      <c r="D99" s="13">
        <v>23</v>
      </c>
      <c r="E99" s="13">
        <v>15</v>
      </c>
      <c r="F99" s="13">
        <v>30</v>
      </c>
      <c r="G99" s="13"/>
      <c r="H99" s="13"/>
      <c r="I99" s="13"/>
      <c r="J99" s="13"/>
      <c r="K99" s="13"/>
      <c r="L99" s="13"/>
      <c r="M99" s="13">
        <v>14</v>
      </c>
      <c r="N99" s="13"/>
      <c r="O99" s="13"/>
      <c r="P99" s="13">
        <v>30</v>
      </c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N99" s="14"/>
      <c r="AO99" s="14"/>
    </row>
    <row r="100" spans="1:41" s="4" customFormat="1" x14ac:dyDescent="0.2">
      <c r="A100" s="11" t="s">
        <v>144</v>
      </c>
      <c r="B100" s="12">
        <f t="shared" si="2"/>
        <v>5</v>
      </c>
      <c r="C100" s="13">
        <f t="shared" si="3"/>
        <v>126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14</v>
      </c>
      <c r="N100" s="13"/>
      <c r="O100" s="13"/>
      <c r="P100" s="13"/>
      <c r="Q100" s="13"/>
      <c r="R100" s="13">
        <v>25</v>
      </c>
      <c r="S100" s="13">
        <v>12</v>
      </c>
      <c r="T100" s="13"/>
      <c r="U100" s="13"/>
      <c r="V100" s="13">
        <v>11</v>
      </c>
      <c r="W100" s="13"/>
      <c r="X100" s="13"/>
      <c r="Y100" s="13"/>
      <c r="Z100" s="13">
        <v>64</v>
      </c>
      <c r="AA100" s="13"/>
      <c r="AB100" s="13"/>
      <c r="AN100" s="14"/>
      <c r="AO100" s="14"/>
    </row>
    <row r="101" spans="1:41" s="4" customFormat="1" x14ac:dyDescent="0.2">
      <c r="A101" s="11" t="s">
        <v>145</v>
      </c>
      <c r="B101" s="12">
        <f t="shared" si="2"/>
        <v>2</v>
      </c>
      <c r="C101" s="13">
        <f t="shared" si="3"/>
        <v>19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>
        <v>8</v>
      </c>
      <c r="T101" s="13"/>
      <c r="U101" s="13"/>
      <c r="V101" s="13">
        <v>11</v>
      </c>
      <c r="W101" s="13"/>
      <c r="X101" s="13"/>
      <c r="Y101" s="13"/>
      <c r="Z101" s="13"/>
      <c r="AA101" s="13"/>
      <c r="AB101" s="13"/>
      <c r="AN101" s="14"/>
      <c r="AO101" s="14"/>
    </row>
    <row r="102" spans="1:41" s="4" customFormat="1" x14ac:dyDescent="0.2">
      <c r="A102" s="11" t="s">
        <v>146</v>
      </c>
      <c r="B102" s="12">
        <f t="shared" si="2"/>
        <v>0</v>
      </c>
      <c r="C102" s="13">
        <f t="shared" si="3"/>
        <v>0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N102" s="14"/>
      <c r="AO102" s="14"/>
    </row>
    <row r="103" spans="1:41" s="4" customFormat="1" x14ac:dyDescent="0.2">
      <c r="A103" s="11" t="s">
        <v>147</v>
      </c>
      <c r="B103" s="12">
        <f t="shared" si="2"/>
        <v>3</v>
      </c>
      <c r="C103" s="13">
        <f t="shared" si="3"/>
        <v>50</v>
      </c>
      <c r="D103" s="13"/>
      <c r="E103" s="13">
        <v>20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v>20</v>
      </c>
      <c r="Q103" s="13"/>
      <c r="R103" s="13"/>
      <c r="S103" s="13"/>
      <c r="T103" s="13"/>
      <c r="U103" s="13"/>
      <c r="V103" s="13"/>
      <c r="W103" s="13">
        <v>10</v>
      </c>
      <c r="X103" s="13"/>
      <c r="Y103" s="13"/>
      <c r="Z103" s="13"/>
      <c r="AA103" s="13"/>
      <c r="AB103" s="13"/>
      <c r="AN103" s="14"/>
      <c r="AO103" s="14"/>
    </row>
    <row r="104" spans="1:41" s="4" customFormat="1" x14ac:dyDescent="0.2">
      <c r="A104" s="11" t="s">
        <v>148</v>
      </c>
      <c r="B104" s="12">
        <f t="shared" si="2"/>
        <v>4</v>
      </c>
      <c r="C104" s="13">
        <f t="shared" si="3"/>
        <v>68</v>
      </c>
      <c r="D104" s="13"/>
      <c r="E104" s="13"/>
      <c r="F104" s="13">
        <v>10</v>
      </c>
      <c r="G104" s="13">
        <v>15</v>
      </c>
      <c r="H104" s="13"/>
      <c r="I104" s="13"/>
      <c r="J104" s="13"/>
      <c r="K104" s="13"/>
      <c r="L104" s="13">
        <v>20</v>
      </c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>
        <v>23</v>
      </c>
      <c r="Z104" s="13"/>
      <c r="AA104" s="13"/>
      <c r="AB104" s="13"/>
      <c r="AN104" s="14"/>
      <c r="AO104" s="14"/>
    </row>
    <row r="105" spans="1:41" s="4" customFormat="1" x14ac:dyDescent="0.2">
      <c r="A105" s="11" t="s">
        <v>149</v>
      </c>
      <c r="B105" s="12">
        <f t="shared" si="2"/>
        <v>3</v>
      </c>
      <c r="C105" s="13">
        <f t="shared" si="3"/>
        <v>65</v>
      </c>
      <c r="D105" s="13">
        <v>30</v>
      </c>
      <c r="E105" s="13"/>
      <c r="F105" s="13">
        <v>25</v>
      </c>
      <c r="G105" s="13">
        <v>10</v>
      </c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N105" s="14"/>
      <c r="AO105" s="14"/>
    </row>
    <row r="106" spans="1:41" s="4" customFormat="1" x14ac:dyDescent="0.2">
      <c r="A106" s="11" t="s">
        <v>150</v>
      </c>
      <c r="B106" s="12">
        <f t="shared" si="2"/>
        <v>2</v>
      </c>
      <c r="C106" s="13">
        <f t="shared" si="3"/>
        <v>28</v>
      </c>
      <c r="D106" s="13"/>
      <c r="E106" s="13"/>
      <c r="F106" s="13"/>
      <c r="G106" s="13"/>
      <c r="H106" s="3"/>
      <c r="I106" s="13">
        <v>18</v>
      </c>
      <c r="J106" s="13"/>
      <c r="K106" s="13"/>
      <c r="L106" s="13"/>
      <c r="M106" s="13"/>
      <c r="N106" s="13"/>
      <c r="O106" s="13"/>
      <c r="P106" s="13"/>
      <c r="Q106" s="13">
        <v>10</v>
      </c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N106" s="14"/>
      <c r="AO106" s="14"/>
    </row>
    <row r="107" spans="1:41" s="4" customFormat="1" x14ac:dyDescent="0.2">
      <c r="A107" s="11" t="s">
        <v>151</v>
      </c>
      <c r="B107" s="12">
        <f t="shared" si="2"/>
        <v>3</v>
      </c>
      <c r="C107" s="13">
        <f t="shared" si="3"/>
        <v>60.5</v>
      </c>
      <c r="D107" s="13"/>
      <c r="E107" s="13"/>
      <c r="F107" s="13"/>
      <c r="G107" s="13">
        <v>27.5</v>
      </c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>
        <v>18</v>
      </c>
      <c r="Z107" s="13"/>
      <c r="AA107" s="13">
        <v>15</v>
      </c>
      <c r="AB107" s="13"/>
      <c r="AN107" s="14"/>
      <c r="AO107" s="14"/>
    </row>
    <row r="108" spans="1:41" s="4" customFormat="1" x14ac:dyDescent="0.2">
      <c r="A108" s="11" t="s">
        <v>152</v>
      </c>
      <c r="B108" s="12">
        <f t="shared" si="2"/>
        <v>0</v>
      </c>
      <c r="C108" s="13">
        <f t="shared" si="3"/>
        <v>0</v>
      </c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N108" s="14"/>
      <c r="AO108" s="14"/>
    </row>
    <row r="109" spans="1:41" s="4" customFormat="1" x14ac:dyDescent="0.2">
      <c r="A109" s="11" t="s">
        <v>153</v>
      </c>
      <c r="B109" s="12">
        <f t="shared" si="2"/>
        <v>2</v>
      </c>
      <c r="C109" s="13">
        <f t="shared" si="3"/>
        <v>36.25</v>
      </c>
      <c r="D109" s="13">
        <v>16.25</v>
      </c>
      <c r="E109" s="13">
        <v>20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N109" s="14"/>
      <c r="AO109" s="14"/>
    </row>
    <row r="110" spans="1:41" s="4" customFormat="1" x14ac:dyDescent="0.2">
      <c r="A110" s="11" t="s">
        <v>154</v>
      </c>
      <c r="B110" s="12">
        <f t="shared" si="2"/>
        <v>3</v>
      </c>
      <c r="C110" s="13">
        <f t="shared" si="3"/>
        <v>51.25</v>
      </c>
      <c r="D110" s="13">
        <v>16.25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>
        <v>20</v>
      </c>
      <c r="W110" s="13"/>
      <c r="X110" s="13"/>
      <c r="Y110" s="13"/>
      <c r="Z110" s="13"/>
      <c r="AA110" s="13">
        <v>15</v>
      </c>
      <c r="AB110" s="13"/>
      <c r="AN110" s="14"/>
      <c r="AO110" s="14"/>
    </row>
    <row r="111" spans="1:41" s="4" customFormat="1" x14ac:dyDescent="0.2">
      <c r="A111" s="11" t="s">
        <v>155</v>
      </c>
      <c r="B111" s="12">
        <f t="shared" si="2"/>
        <v>3</v>
      </c>
      <c r="C111" s="13">
        <f t="shared" si="3"/>
        <v>56</v>
      </c>
      <c r="D111" s="13"/>
      <c r="E111" s="13">
        <v>25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>
        <v>20</v>
      </c>
      <c r="V111" s="13"/>
      <c r="W111" s="13"/>
      <c r="X111" s="13">
        <v>11</v>
      </c>
      <c r="Y111" s="13"/>
      <c r="Z111" s="13"/>
      <c r="AA111" s="13"/>
      <c r="AB111" s="13"/>
      <c r="AN111" s="14"/>
      <c r="AO111" s="14"/>
    </row>
    <row r="112" spans="1:41" s="4" customFormat="1" x14ac:dyDescent="0.2">
      <c r="A112" s="11" t="s">
        <v>156</v>
      </c>
      <c r="B112" s="12">
        <f t="shared" si="2"/>
        <v>7</v>
      </c>
      <c r="C112" s="13">
        <f t="shared" si="3"/>
        <v>103</v>
      </c>
      <c r="D112" s="13"/>
      <c r="E112" s="13"/>
      <c r="F112" s="13"/>
      <c r="G112" s="13">
        <v>15</v>
      </c>
      <c r="H112" s="13"/>
      <c r="I112" s="13"/>
      <c r="J112" s="13"/>
      <c r="K112" s="13"/>
      <c r="L112" s="13">
        <v>10</v>
      </c>
      <c r="M112" s="13">
        <v>10</v>
      </c>
      <c r="N112" s="13"/>
      <c r="O112" s="13">
        <v>15</v>
      </c>
      <c r="P112" s="13">
        <v>20</v>
      </c>
      <c r="Q112" s="13"/>
      <c r="R112" s="13"/>
      <c r="S112" s="13"/>
      <c r="T112" s="13">
        <v>15</v>
      </c>
      <c r="U112" s="13"/>
      <c r="V112" s="13"/>
      <c r="W112" s="13"/>
      <c r="X112" s="13">
        <v>18</v>
      </c>
      <c r="Y112" s="13"/>
      <c r="Z112" s="13"/>
      <c r="AA112" s="13"/>
      <c r="AB112" s="13"/>
      <c r="AN112" s="14"/>
      <c r="AO112" s="14"/>
    </row>
    <row r="113" spans="1:41" s="4" customFormat="1" x14ac:dyDescent="0.2">
      <c r="A113" s="11" t="s">
        <v>157</v>
      </c>
      <c r="B113" s="12">
        <f t="shared" si="2"/>
        <v>6</v>
      </c>
      <c r="C113" s="13">
        <f t="shared" si="3"/>
        <v>105</v>
      </c>
      <c r="D113" s="13"/>
      <c r="E113" s="13"/>
      <c r="F113" s="13"/>
      <c r="G113" s="13"/>
      <c r="H113" s="13"/>
      <c r="I113" s="13"/>
      <c r="J113" s="13"/>
      <c r="K113" s="13">
        <v>20</v>
      </c>
      <c r="L113" s="13"/>
      <c r="M113" s="13">
        <v>19</v>
      </c>
      <c r="N113" s="13"/>
      <c r="O113" s="13"/>
      <c r="P113" s="13"/>
      <c r="Q113" s="13"/>
      <c r="R113" s="13">
        <v>18</v>
      </c>
      <c r="S113" s="13">
        <v>10</v>
      </c>
      <c r="T113" s="13"/>
      <c r="U113" s="13"/>
      <c r="V113" s="13"/>
      <c r="W113" s="13"/>
      <c r="X113" s="13">
        <v>15</v>
      </c>
      <c r="Y113" s="13">
        <v>23</v>
      </c>
      <c r="Z113" s="13"/>
      <c r="AA113" s="13"/>
      <c r="AB113" s="13"/>
      <c r="AN113" s="14"/>
      <c r="AO113" s="14"/>
    </row>
    <row r="114" spans="1:41" s="4" customFormat="1" x14ac:dyDescent="0.2">
      <c r="A114" s="11" t="s">
        <v>158</v>
      </c>
      <c r="B114" s="12">
        <f t="shared" si="2"/>
        <v>0</v>
      </c>
      <c r="C114" s="13">
        <f t="shared" si="3"/>
        <v>0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N114" s="14"/>
      <c r="AO114" s="14"/>
    </row>
    <row r="115" spans="1:41" s="4" customFormat="1" x14ac:dyDescent="0.2">
      <c r="A115" s="11" t="s">
        <v>159</v>
      </c>
      <c r="B115" s="12">
        <f t="shared" si="2"/>
        <v>6</v>
      </c>
      <c r="C115" s="13">
        <f t="shared" si="3"/>
        <v>123</v>
      </c>
      <c r="D115" s="13"/>
      <c r="E115" s="13">
        <v>30</v>
      </c>
      <c r="F115" s="13"/>
      <c r="G115" s="13"/>
      <c r="H115" s="13"/>
      <c r="I115" s="13"/>
      <c r="J115" s="13">
        <v>30</v>
      </c>
      <c r="K115" s="13"/>
      <c r="L115" s="13"/>
      <c r="M115" s="13">
        <v>30</v>
      </c>
      <c r="N115" s="13"/>
      <c r="O115" s="13"/>
      <c r="P115" s="13"/>
      <c r="Q115" s="13"/>
      <c r="R115" s="13"/>
      <c r="S115" s="13">
        <v>12</v>
      </c>
      <c r="T115" s="13"/>
      <c r="U115" s="13"/>
      <c r="V115" s="13"/>
      <c r="W115" s="13"/>
      <c r="X115" s="13">
        <v>11</v>
      </c>
      <c r="Y115" s="13"/>
      <c r="Z115" s="13"/>
      <c r="AA115" s="13">
        <v>10</v>
      </c>
      <c r="AB115" s="13"/>
      <c r="AN115" s="14"/>
      <c r="AO115" s="14"/>
    </row>
    <row r="116" spans="1:41" s="4" customFormat="1" x14ac:dyDescent="0.2">
      <c r="A116" s="11" t="s">
        <v>160</v>
      </c>
      <c r="B116" s="12">
        <f t="shared" si="2"/>
        <v>2</v>
      </c>
      <c r="C116" s="13">
        <f t="shared" si="3"/>
        <v>35.5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>
        <v>15.5</v>
      </c>
      <c r="T116" s="13">
        <v>20</v>
      </c>
      <c r="U116" s="13"/>
      <c r="V116" s="13"/>
      <c r="W116" s="13"/>
      <c r="X116" s="13"/>
      <c r="Y116" s="13"/>
      <c r="Z116" s="13"/>
      <c r="AA116" s="13"/>
      <c r="AB116" s="13"/>
      <c r="AN116" s="14"/>
      <c r="AO116" s="14"/>
    </row>
    <row r="117" spans="1:41" s="4" customFormat="1" x14ac:dyDescent="0.2">
      <c r="A117" s="11" t="s">
        <v>161</v>
      </c>
      <c r="B117" s="12">
        <f t="shared" si="2"/>
        <v>4</v>
      </c>
      <c r="C117" s="13">
        <f t="shared" si="3"/>
        <v>83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>
        <v>13</v>
      </c>
      <c r="S117" s="13"/>
      <c r="T117" s="13">
        <v>30</v>
      </c>
      <c r="U117" s="13"/>
      <c r="V117" s="13"/>
      <c r="W117" s="13"/>
      <c r="X117" s="13">
        <v>15</v>
      </c>
      <c r="Y117" s="13"/>
      <c r="Z117" s="13"/>
      <c r="AA117" s="13">
        <v>25</v>
      </c>
      <c r="AB117" s="13"/>
      <c r="AN117" s="14"/>
      <c r="AO117" s="14"/>
    </row>
    <row r="118" spans="1:41" s="4" customFormat="1" x14ac:dyDescent="0.2">
      <c r="A118" s="11" t="s">
        <v>162</v>
      </c>
      <c r="B118" s="12">
        <f t="shared" si="2"/>
        <v>6</v>
      </c>
      <c r="C118" s="13">
        <f t="shared" si="3"/>
        <v>108.75</v>
      </c>
      <c r="D118" s="13"/>
      <c r="E118" s="13">
        <v>20</v>
      </c>
      <c r="F118" s="13"/>
      <c r="G118" s="13">
        <v>13</v>
      </c>
      <c r="H118" s="13"/>
      <c r="I118" s="13"/>
      <c r="J118" s="13"/>
      <c r="K118" s="13">
        <v>20</v>
      </c>
      <c r="L118" s="13"/>
      <c r="M118" s="13"/>
      <c r="N118" s="13"/>
      <c r="O118" s="13">
        <v>30</v>
      </c>
      <c r="P118" s="13"/>
      <c r="Q118" s="13"/>
      <c r="R118" s="13"/>
      <c r="S118" s="13"/>
      <c r="T118" s="13"/>
      <c r="U118" s="13"/>
      <c r="V118" s="13"/>
      <c r="W118" s="13">
        <v>15</v>
      </c>
      <c r="X118" s="13"/>
      <c r="Y118" s="13">
        <v>10.75</v>
      </c>
      <c r="Z118" s="13"/>
      <c r="AA118" s="13"/>
      <c r="AB118" s="13"/>
      <c r="AN118" s="14"/>
      <c r="AO118" s="14"/>
    </row>
    <row r="119" spans="1:41" s="18" customFormat="1" x14ac:dyDescent="0.2">
      <c r="A119" s="15"/>
      <c r="B119" s="16"/>
      <c r="C119" s="17">
        <f t="shared" ref="C119:AB119" si="4">SUM(C3:C118)</f>
        <v>5887</v>
      </c>
      <c r="D119" s="17">
        <f t="shared" si="4"/>
        <v>320</v>
      </c>
      <c r="E119" s="17">
        <f t="shared" si="4"/>
        <v>330</v>
      </c>
      <c r="F119" s="17">
        <f t="shared" si="4"/>
        <v>355</v>
      </c>
      <c r="G119" s="17">
        <f t="shared" si="4"/>
        <v>350</v>
      </c>
      <c r="H119" s="17">
        <f t="shared" si="4"/>
        <v>0</v>
      </c>
      <c r="I119" s="17">
        <f t="shared" si="4"/>
        <v>230</v>
      </c>
      <c r="J119" s="17">
        <f t="shared" si="4"/>
        <v>195</v>
      </c>
      <c r="K119" s="17">
        <f t="shared" si="4"/>
        <v>185</v>
      </c>
      <c r="L119" s="17">
        <f t="shared" si="4"/>
        <v>335</v>
      </c>
      <c r="M119" s="17">
        <f t="shared" si="4"/>
        <v>275</v>
      </c>
      <c r="N119" s="17">
        <f t="shared" si="4"/>
        <v>0</v>
      </c>
      <c r="O119" s="17">
        <f t="shared" si="4"/>
        <v>330</v>
      </c>
      <c r="P119" s="17">
        <f t="shared" si="4"/>
        <v>290</v>
      </c>
      <c r="Q119" s="17">
        <f t="shared" si="4"/>
        <v>150</v>
      </c>
      <c r="R119" s="17">
        <f t="shared" si="4"/>
        <v>295</v>
      </c>
      <c r="S119" s="17">
        <f t="shared" si="4"/>
        <v>250</v>
      </c>
      <c r="T119" s="17">
        <f t="shared" si="4"/>
        <v>250</v>
      </c>
      <c r="U119" s="17">
        <f t="shared" si="4"/>
        <v>240</v>
      </c>
      <c r="V119" s="17">
        <f t="shared" si="4"/>
        <v>216</v>
      </c>
      <c r="W119" s="17">
        <f t="shared" si="4"/>
        <v>210</v>
      </c>
      <c r="X119" s="17">
        <f t="shared" si="4"/>
        <v>235</v>
      </c>
      <c r="Y119" s="17">
        <f t="shared" si="4"/>
        <v>250</v>
      </c>
      <c r="Z119" s="17">
        <f t="shared" si="4"/>
        <v>256</v>
      </c>
      <c r="AA119" s="17">
        <f t="shared" si="4"/>
        <v>340</v>
      </c>
      <c r="AB119" s="17">
        <f t="shared" si="4"/>
        <v>0</v>
      </c>
      <c r="AN119" s="19"/>
      <c r="AO119" s="19"/>
    </row>
  </sheetData>
  <autoFilter ref="A2:AO2" xr:uid="{B5D3397E-0E93-1C48-B452-38B1989B3763}"/>
  <mergeCells count="1">
    <mergeCell ref="A1:C1"/>
  </mergeCells>
  <conditionalFormatting sqref="C2:C1048576">
    <cfRule type="cellIs" dxfId="0" priority="1" operator="greaterThan">
      <formula>100</formula>
    </cfRule>
  </conditionalFormatting>
  <pageMargins left="0.25" right="0.25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Money Winners 2022</vt:lpstr>
      <vt:lpstr>Money Winners 2021</vt:lpstr>
      <vt:lpstr>'Money Winners 2022'!Print_Area</vt:lpstr>
      <vt:lpstr>'Money Winners 2021'!Print_Titles</vt:lpstr>
      <vt:lpstr>'Money Winners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Sumner</dc:creator>
  <cp:lastModifiedBy>Ian Sumner</cp:lastModifiedBy>
  <cp:lastPrinted>2022-11-10T20:59:10Z</cp:lastPrinted>
  <dcterms:created xsi:type="dcterms:W3CDTF">2021-10-28T21:01:38Z</dcterms:created>
  <dcterms:modified xsi:type="dcterms:W3CDTF">2022-11-10T21:02:53Z</dcterms:modified>
</cp:coreProperties>
</file>